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SUM" sheetId="13" r:id="rId13"/>
    <sheet name="PV1" sheetId="14" r:id="rId14"/>
    <sheet name="PV2" sheetId="15" r:id="rId15"/>
    <sheet name="PV3" sheetId="16" r:id="rId16"/>
    <sheet name="PV4" sheetId="17" r:id="rId17"/>
    <sheet name="PV5" sheetId="18" r:id="rId18"/>
    <sheet name="PV6" sheetId="19" r:id="rId19"/>
    <sheet name="PV7" sheetId="20" r:id="rId20"/>
    <sheet name="PV8" sheetId="21" r:id="rId21"/>
    <sheet name="PV9" sheetId="22" r:id="rId22"/>
    <sheet name="PV10" sheetId="23" r:id="rId23"/>
    <sheet name="PV11" sheetId="24" r:id="rId24"/>
    <sheet name="PV12" sheetId="25" r:id="rId25"/>
    <sheet name="SUMV" sheetId="26" r:id="rId26"/>
  </sheets>
  <definedNames/>
  <calcPr fullCalcOnLoad="1"/>
</workbook>
</file>

<file path=xl/sharedStrings.xml><?xml version="1.0" encoding="utf-8"?>
<sst xmlns="http://schemas.openxmlformats.org/spreadsheetml/2006/main" count="1187" uniqueCount="360">
  <si>
    <t xml:space="preserve">                                                                 </t>
  </si>
  <si>
    <t>ROZPOČET 2008</t>
  </si>
  <si>
    <t>% 
zmena</t>
  </si>
  <si>
    <t>ROZPOČET 2008
(v eur)</t>
  </si>
  <si>
    <t>Bežné výdavky</t>
  </si>
  <si>
    <t>Zmena 
č. 1</t>
  </si>
  <si>
    <t>Upravený rozpočet 2008 
(v eur)</t>
  </si>
  <si>
    <t>Kapitálové výdavky</t>
  </si>
  <si>
    <t>Upravený
ROZPOČET 2008
(v eur)</t>
  </si>
  <si>
    <t>Funkčná klasifikácia</t>
  </si>
  <si>
    <t>Ukazovateľ</t>
  </si>
  <si>
    <t>upravený rozpočet</t>
  </si>
  <si>
    <t>610</t>
  </si>
  <si>
    <t>711</t>
  </si>
  <si>
    <t>620</t>
  </si>
  <si>
    <t>630</t>
  </si>
  <si>
    <t>640</t>
  </si>
  <si>
    <t>650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</si>
  <si>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</si>
  <si>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</si>
  <si>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</si>
  <si>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</si>
  <si>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</si>
  <si>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</si>
  <si>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</si>
  <si>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</si>
  <si>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</si>
  <si>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ROZPOČET 2011</t>
  </si>
  <si>
    <t>Rozpočet 2011
(v EUR)</t>
  </si>
  <si>
    <t>ROZPOČET 2011
(v EUR)</t>
  </si>
  <si>
    <t>Upravený rozpočet 2011
(v EUR)</t>
  </si>
  <si>
    <t>UPRAVENÝ ROZPOČET 2011
(v EUR)</t>
  </si>
  <si>
    <t>Zmena 17. 10. 2011</t>
  </si>
  <si>
    <t>Plánovanie, manažment a kontrola</t>
  </si>
  <si>
    <t>Výkon funkcie starostu</t>
  </si>
  <si>
    <t>Reprezentačné, dary</t>
  </si>
  <si>
    <t>01.1.1.6</t>
  </si>
  <si>
    <t>Obce</t>
  </si>
  <si>
    <t>Inzercia,</t>
  </si>
  <si>
    <t>Menežment investicií</t>
  </si>
  <si>
    <t>Menežment investícií</t>
  </si>
  <si>
    <t>Práce na dohody-AČ</t>
  </si>
  <si>
    <t>Práce na dohody-archív</t>
  </si>
  <si>
    <t>Územné plánovanie a archtit.-urbanistické zámery</t>
  </si>
  <si>
    <t>Územnoplánovacie podklady,  dokumentácie</t>
  </si>
  <si>
    <t>04.4.3</t>
  </si>
  <si>
    <t>Výstavba</t>
  </si>
  <si>
    <t>Architektonické štúdie,</t>
  </si>
  <si>
    <t>Aktualizácia PHSR  (plán hosp.a soc.rozvoja)</t>
  </si>
  <si>
    <t>Kontrolná činnosť</t>
  </si>
  <si>
    <t>Rozpočtová politika</t>
  </si>
  <si>
    <t>Finančná a rozpočtová oblasť - audit</t>
  </si>
  <si>
    <t>01.1.2</t>
  </si>
  <si>
    <t>Finančná a rozpočtová oblasť</t>
  </si>
  <si>
    <t>Daňová agenda a politika</t>
  </si>
  <si>
    <t>Členstvo v organizáciách a združeniach</t>
  </si>
  <si>
    <t>Členské príspevky</t>
  </si>
  <si>
    <t>08.4.0</t>
  </si>
  <si>
    <t xml:space="preserve">Náboženské a iné spoločenské služby </t>
  </si>
  <si>
    <t>Voľby</t>
  </si>
  <si>
    <t>ROEP - náklady obce</t>
  </si>
  <si>
    <t>Zástupca starostky-výkon funkcie</t>
  </si>
  <si>
    <t>PROGRAM 2: PROPAGÁCIA A MARKETING</t>
  </si>
  <si>
    <t>Propagácia a marketing</t>
  </si>
  <si>
    <t>Propagácia a prezentácia obce Čachtice</t>
  </si>
  <si>
    <t>Propagácia obecných podujatí</t>
  </si>
  <si>
    <t>Podpora cestovného ruchu</t>
  </si>
  <si>
    <t>Turistické a propagačné materiály obce</t>
  </si>
  <si>
    <t>04.7.3</t>
  </si>
  <si>
    <t>Cestovný ruch</t>
  </si>
  <si>
    <t>Cestné značenie - navigácia k turistickým cieľom</t>
  </si>
  <si>
    <t>Údržba turistických infotabulí</t>
  </si>
  <si>
    <t>Inzercia v oblasi cestovného ruchu na tlačovinách</t>
  </si>
  <si>
    <t>Kronika obce</t>
  </si>
  <si>
    <t>Vedenie kroniky</t>
  </si>
  <si>
    <t>08.2.0.9</t>
  </si>
  <si>
    <t>Ostatné kultúrne služby vrátane kultúrnych domov</t>
  </si>
  <si>
    <t>Obecný informačný systém</t>
  </si>
  <si>
    <t>Web stránka obce</t>
  </si>
  <si>
    <t>Miestny rozhlas</t>
  </si>
  <si>
    <t>06.2.0</t>
  </si>
  <si>
    <t>Rozvoj obcí</t>
  </si>
  <si>
    <t>Vydávanie obecných novín</t>
  </si>
  <si>
    <t>08.3.0</t>
  </si>
  <si>
    <t>Vysielacie a vydavateľské služby</t>
  </si>
  <si>
    <t>Vysielanie obecnej televízie</t>
  </si>
  <si>
    <t>Info kanál obce</t>
  </si>
  <si>
    <t>PROGRAM 3: INTERNÉ SLUŽBY</t>
  </si>
  <si>
    <t>Interné služby</t>
  </si>
  <si>
    <t>Právne služby externé</t>
  </si>
  <si>
    <t>Činnosť volených orgánov samosprávy</t>
  </si>
  <si>
    <t>Odmeny pre poslancov</t>
  </si>
  <si>
    <t>Verejné obstarávanie</t>
  </si>
  <si>
    <t>Hospodárska správa a údržba majetku samosprávy</t>
  </si>
  <si>
    <t>Štúdie, expertízy, posudky</t>
  </si>
  <si>
    <t>Poistenie</t>
  </si>
  <si>
    <t>Vzdelávanie zamestnancov</t>
  </si>
  <si>
    <t>09.5.0</t>
  </si>
  <si>
    <t>Nedefinovateľné vzdelávanie</t>
  </si>
  <si>
    <t>Cestovné náhrady</t>
  </si>
  <si>
    <t>Autodoprava</t>
  </si>
  <si>
    <t>Palivo</t>
  </si>
  <si>
    <t>Servis, údržba vozidiel, karty, známky</t>
  </si>
  <si>
    <t>Výpočtová technika do 995 EUR</t>
  </si>
  <si>
    <t>Výpočtová technika</t>
  </si>
  <si>
    <t>Materiál - tonery, pásky, médiá</t>
  </si>
  <si>
    <t>Údržba výpočtovej techniky</t>
  </si>
  <si>
    <t>Softvér</t>
  </si>
  <si>
    <t>PROGRAM 4: SLUŽBY OBČANOM</t>
  </si>
  <si>
    <t>Služby občanom</t>
  </si>
  <si>
    <t>Činnosť matriky</t>
  </si>
  <si>
    <t>01.3.3</t>
  </si>
  <si>
    <t>Iné všeobecné služby</t>
  </si>
  <si>
    <t>Osvedčovanie listín a podpisov</t>
  </si>
  <si>
    <t>Evidencia obyvateľstva</t>
  </si>
  <si>
    <t>Evidencia ulíc, verejných priestranstiev a budov</t>
  </si>
  <si>
    <t>Evidencia chovu zvierat</t>
  </si>
  <si>
    <t>Známky pre psov</t>
  </si>
  <si>
    <t>05.6.0</t>
  </si>
  <si>
    <t>Ochrana životného prostredia inde neklasifikovaná</t>
  </si>
  <si>
    <t>Odvoz psov do útulku</t>
  </si>
  <si>
    <t>Rybárske lístky</t>
  </si>
  <si>
    <t>Služby podnikateľom</t>
  </si>
  <si>
    <t>Rôzne rozhodnutia</t>
  </si>
  <si>
    <t>Dom služieb-náklady zúčtovateľné</t>
  </si>
  <si>
    <t>Zdravotné stred.-náklady zúčtovateľné</t>
  </si>
  <si>
    <t>Organizácia občianskych obradov</t>
  </si>
  <si>
    <t>Úradná informačná tabuľa</t>
  </si>
  <si>
    <t>Stavebný úrad</t>
  </si>
  <si>
    <t>Ostatné akcie v oblasti ŽP</t>
  </si>
  <si>
    <t>Podateľňa</t>
  </si>
  <si>
    <t>Výber daní a poplatkov</t>
  </si>
  <si>
    <t>Trhoviská</t>
  </si>
  <si>
    <t>Trhovisko</t>
  </si>
  <si>
    <t>Zberňa obuvi</t>
  </si>
  <si>
    <t>Cintorínske a pohrebné služby</t>
  </si>
  <si>
    <t>Vývoz odpadu</t>
  </si>
  <si>
    <t>Vodné</t>
  </si>
  <si>
    <t>Výstavba nového cintorína</t>
  </si>
  <si>
    <t>Bývanie a občianska vybavenosť</t>
  </si>
  <si>
    <t>Úhrada nákladov za zúčtovateľné služby</t>
  </si>
  <si>
    <t>06.6.0</t>
  </si>
  <si>
    <t>Bývanie a občianska vybavenosť inde neklasifikované</t>
  </si>
  <si>
    <t>Nájomné byty-infraštruktúra k novým NB</t>
  </si>
  <si>
    <t>Agenda Štátneho fondu rozvoja bývania</t>
  </si>
  <si>
    <t>Revitalizácia obce Čachtice</t>
  </si>
  <si>
    <t>Nákup RD č. 428</t>
  </si>
  <si>
    <t>Vybavenosť obce</t>
  </si>
  <si>
    <t>ZS-rekonštrukcia a modernizácia-aj projekt</t>
  </si>
  <si>
    <t>Nákup pozemkov</t>
  </si>
  <si>
    <t>plynová prípojka ul. Mierová</t>
  </si>
  <si>
    <t>Pošta-nákup objektu</t>
  </si>
  <si>
    <t>PROGRAM 5: BEZPEČNOSŤ</t>
  </si>
  <si>
    <t>Bezpečnosť</t>
  </si>
  <si>
    <t>Civilná ochrana</t>
  </si>
  <si>
    <t>Sklad materiálu CO - energie, materiál, údržba</t>
  </si>
  <si>
    <t>02.2.0</t>
  </si>
  <si>
    <t>Ochrana pred požiarmi</t>
  </si>
  <si>
    <t>Požiarna zbrojnica a činnosť Dobrovoľného PZ</t>
  </si>
  <si>
    <t>03.2.0</t>
  </si>
  <si>
    <t>Zabezpečenie činností a povinností v oblasti PO</t>
  </si>
  <si>
    <t>Verejné osvetlenie</t>
  </si>
  <si>
    <t>Elektrická energia</t>
  </si>
  <si>
    <t>06.4.0</t>
  </si>
  <si>
    <t>Opravy a údržba</t>
  </si>
  <si>
    <t>Verejný poriadok a bezpečnosť</t>
  </si>
  <si>
    <t>scen a kamerový systém OcÚ</t>
  </si>
  <si>
    <t>PROGRAM 6: ODPADOVÉ HOSPODÁRSTVO</t>
  </si>
  <si>
    <t>Odpadové hospodárstvo</t>
  </si>
  <si>
    <t>Zber a odvoz odpadu</t>
  </si>
  <si>
    <t>05.1.0</t>
  </si>
  <si>
    <t>Nakladanie s odpadmi</t>
  </si>
  <si>
    <t>Uloženie odpadu</t>
  </si>
  <si>
    <t>Separovaný zber</t>
  </si>
  <si>
    <t>Likvidácia nelegálnych skládok</t>
  </si>
  <si>
    <t>Výstavba zberného dvora</t>
  </si>
  <si>
    <t>Ostatné činnosti v oblasti nakladania s odpadmi</t>
  </si>
  <si>
    <t>Priestupkové konanie v odpadovom hospodárstve</t>
  </si>
  <si>
    <t>Tabule Zákaz vyvážania odpadu</t>
  </si>
  <si>
    <t>Nakladanie s odpadovými vodami</t>
  </si>
  <si>
    <t>Odvodnenie ulíc</t>
  </si>
  <si>
    <t>05.2.0</t>
  </si>
  <si>
    <t>Kanalizácia - z dotácie</t>
  </si>
  <si>
    <t>Kanalizácia-projekt</t>
  </si>
  <si>
    <t>Kanalizácia - spolufinancovanie</t>
  </si>
  <si>
    <t>Zberný dvor-Pastierňa</t>
  </si>
  <si>
    <t>PROGRAM 7: KOMUNIKÁCIE</t>
  </si>
  <si>
    <t>Komunikácie</t>
  </si>
  <si>
    <t>Správa a údržba komunikácií</t>
  </si>
  <si>
    <t>Zimná údržba MK</t>
  </si>
  <si>
    <t>04.5.1.3</t>
  </si>
  <si>
    <t>Správa a údržba ciest</t>
  </si>
  <si>
    <t>Oprava komunikácií</t>
  </si>
  <si>
    <t>04.5.1.2</t>
  </si>
  <si>
    <t>Výstavba a oprava diaľnic a ciest</t>
  </si>
  <si>
    <t>Rekonštrukcia komunikácií a chodníkov</t>
  </si>
  <si>
    <t>Centrálna zóna - z dotácie (cesty, komunikácie, zeleň, WC, aut.zást.)</t>
  </si>
  <si>
    <t>Centrálna zóna - spolufinancovanie</t>
  </si>
  <si>
    <t>Správa a údržba verejných priestranstiev</t>
  </si>
  <si>
    <t>Údržba verejnej zelene</t>
  </si>
  <si>
    <t>04.6.0</t>
  </si>
  <si>
    <t>Čistenie a údržba komunikácií, údržba majetku obce</t>
  </si>
  <si>
    <t>Bežné opravy a celoročná údržba pozemných komunikácií</t>
  </si>
  <si>
    <t>Náklady na Aktivačné práce 1</t>
  </si>
  <si>
    <t>Náklady na Aktivačné práce 2</t>
  </si>
  <si>
    <t>Náklady na aktivačné práce 3</t>
  </si>
  <si>
    <t>PROGRAM 8: VZDELÁVANIE</t>
  </si>
  <si>
    <t>Vzdelávanie</t>
  </si>
  <si>
    <t>Zariadenia predškolskej výchovy</t>
  </si>
  <si>
    <t>Materská škola štátna</t>
  </si>
  <si>
    <t>Materská škola súkromná</t>
  </si>
  <si>
    <t>09.1.1.1</t>
  </si>
  <si>
    <t xml:space="preserve">Predškolská výchova </t>
  </si>
  <si>
    <t>Základná škola s právnou subjektivitou</t>
  </si>
  <si>
    <t>Základné vzdelanie s bežnou starostlivosťou</t>
  </si>
  <si>
    <t>09.1.2.1</t>
  </si>
  <si>
    <t xml:space="preserve">Základné vzdelanie </t>
  </si>
  <si>
    <t>Školská jedáleň</t>
  </si>
  <si>
    <t>09.6.0.1</t>
  </si>
  <si>
    <t>Školské stravovanie v predškolských zariadeniach a základných školách</t>
  </si>
  <si>
    <t>Školský klub detí</t>
  </si>
  <si>
    <t>09.5.0.2</t>
  </si>
  <si>
    <t>Centrá voľného času</t>
  </si>
  <si>
    <t>Telocvičňa - rekoštrukcia</t>
  </si>
  <si>
    <t>Základná škola-rek.-práce naviac</t>
  </si>
  <si>
    <t>Zariadenie pre záujmové vzdelávanie</t>
  </si>
  <si>
    <t>Základná umelecká škola</t>
  </si>
  <si>
    <t>09.5.0.1</t>
  </si>
  <si>
    <t>Zariadenia záujmového vzdelávania</t>
  </si>
  <si>
    <t>Podporná činnosť</t>
  </si>
  <si>
    <t>Výdavky na správu</t>
  </si>
  <si>
    <t>09.8.0</t>
  </si>
  <si>
    <t>Vzdelávanie inde neklasifikované</t>
  </si>
  <si>
    <t>PROGRAM 9: ŠPORT</t>
  </si>
  <si>
    <t>Šport</t>
  </si>
  <si>
    <t>Futbalový štadión</t>
  </si>
  <si>
    <t>Elektrika a voda</t>
  </si>
  <si>
    <t>08.1.0</t>
  </si>
  <si>
    <t>Rekreačné a športové služby</t>
  </si>
  <si>
    <t>Kosenie a údržba</t>
  </si>
  <si>
    <t>Doprava mužstiev OFK</t>
  </si>
  <si>
    <t>FŠ-rekonštrukcia a nadstavba</t>
  </si>
  <si>
    <t>FŠ-nákup kosačky pre OFK</t>
  </si>
  <si>
    <t>Telocvičňa a fitnes</t>
  </si>
  <si>
    <t>Údržba</t>
  </si>
  <si>
    <t>Prevádzka</t>
  </si>
  <si>
    <t>Odmeny</t>
  </si>
  <si>
    <t>Športový areál</t>
  </si>
  <si>
    <t>VI-Údržba</t>
  </si>
  <si>
    <t>VI-Prevádzka</t>
  </si>
  <si>
    <t>VI-Odmeny</t>
  </si>
  <si>
    <t>Dotácie pre športové kluby</t>
  </si>
  <si>
    <t>Bežný transfer pre OFK</t>
  </si>
  <si>
    <t>Bežný transfer pre TJ Sokol - polmaratón, cyklokruh</t>
  </si>
  <si>
    <t>PROGRAM 10: KULTÚRA</t>
  </si>
  <si>
    <t>Kultúra</t>
  </si>
  <si>
    <t>Kultúrne služby</t>
  </si>
  <si>
    <t>Miestne kultúrne stredisko</t>
  </si>
  <si>
    <t>08.2.0.3</t>
  </si>
  <si>
    <t>Klubové a špeciálne kultúrne zariadenia</t>
  </si>
  <si>
    <t>Obecná knižnica</t>
  </si>
  <si>
    <t>08.2.0.5</t>
  </si>
  <si>
    <t>Knižnice</t>
  </si>
  <si>
    <t>Čachtické hradné múzeum</t>
  </si>
  <si>
    <t>Kultúrne aktivity obce</t>
  </si>
  <si>
    <t>Kultúrne podujatia</t>
  </si>
  <si>
    <t>Činnosť ZPOZ-u</t>
  </si>
  <si>
    <t>08.6.0</t>
  </si>
  <si>
    <t>Rekreácia, kultúra a náboženstvo inde neklasifikované</t>
  </si>
  <si>
    <t>Podujatie-Recepty nášho priateľstva</t>
  </si>
  <si>
    <t>Starostlivosť o kultúrne pamiatky</t>
  </si>
  <si>
    <t>Čachtický hrad - z dotácie</t>
  </si>
  <si>
    <t>Čachtický hrad - spolufinancovanie</t>
  </si>
  <si>
    <t>Konzulovec - projekt</t>
  </si>
  <si>
    <t>Grantová podpora kultúry</t>
  </si>
  <si>
    <t>Dotácia Spolku čachtického ringu</t>
  </si>
  <si>
    <t>Dotácia OZ Krajina Karpaty</t>
  </si>
  <si>
    <t>Dotácia na rozprávkový les</t>
  </si>
  <si>
    <t>PROGRAM 11: SOCIÁLNE SLUŽBY</t>
  </si>
  <si>
    <t>Sociálne služby</t>
  </si>
  <si>
    <t>Zariadenia opatrovateľskej služby</t>
  </si>
  <si>
    <t>Prevádzka ZOS-u z dotácie</t>
  </si>
  <si>
    <t>10.2.0.1</t>
  </si>
  <si>
    <t xml:space="preserve">Zariadenia sociálnych služieb </t>
  </si>
  <si>
    <t>Prevádzka ZOS-u z vlastných príjmov</t>
  </si>
  <si>
    <t>Rekonštrukčné práce v ZOS-e -z dotácie</t>
  </si>
  <si>
    <t>Opatrovateľská služba</t>
  </si>
  <si>
    <t>Opatrovateľská služba - v byte občana</t>
  </si>
  <si>
    <t>10.2.0.2</t>
  </si>
  <si>
    <t xml:space="preserve">Ďalšie sociálne služby </t>
  </si>
  <si>
    <t>Opatrovateľská služba - v ZOS-e</t>
  </si>
  <si>
    <t>Rodinná politika</t>
  </si>
  <si>
    <t>Príspevok novonarodeným</t>
  </si>
  <si>
    <t>10.4.0.4</t>
  </si>
  <si>
    <t xml:space="preserve">Príspevky neštátnym subjektom </t>
  </si>
  <si>
    <t>Prídavky na deti</t>
  </si>
  <si>
    <t>10.4.0.5</t>
  </si>
  <si>
    <t xml:space="preserve">Ďalšie dávky sociálneho zabezpečenia </t>
  </si>
  <si>
    <t>Jednorazové dávky</t>
  </si>
  <si>
    <t>Príspevky neštátnym subjektom</t>
  </si>
  <si>
    <t>10.1.2.4</t>
  </si>
  <si>
    <t>Kluby dôchodcov</t>
  </si>
  <si>
    <t>Klub Jednoty dôchodcov - prevádzkové náklady</t>
  </si>
  <si>
    <t>10.2.0.3</t>
  </si>
  <si>
    <t>Jednota dôchodcov - príspevok na dopravné</t>
  </si>
  <si>
    <t>PROGRAM 12: PODPORNÁ ČINNOSŤ</t>
  </si>
  <si>
    <t>Správa obce</t>
  </si>
  <si>
    <t>Mzdy, platy a ostatné osobné vyrovnania</t>
  </si>
  <si>
    <t>Poistné a príspevky do poisťovní</t>
  </si>
  <si>
    <t>Energie, voda, komunikácie</t>
  </si>
  <si>
    <t>Materiál</t>
  </si>
  <si>
    <t>Rutinná a štandardná údržba</t>
  </si>
  <si>
    <t>Ostatné tovary a služby</t>
  </si>
  <si>
    <t>Prevádzkové stroje, prístroje</t>
  </si>
  <si>
    <t>Poistenie majetku obce</t>
  </si>
  <si>
    <t>Poplatky banke</t>
  </si>
  <si>
    <t>Rozpočet - sumarizácia</t>
  </si>
  <si>
    <t>Rozpočet rok 2010</t>
  </si>
  <si>
    <t>Rozpočet rok 2011</t>
  </si>
  <si>
    <t>Index 11/10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</si>
  <si>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</si>
  <si>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</si>
  <si>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</si>
  <si>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</si>
  <si>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</si>
  <si>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</si>
  <si>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</si>
  <si>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</si>
  <si>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</si>
  <si>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</si>
  <si>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</si>
  <si>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</si>
  <si>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</si>
  <si>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</si>
  <si>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</si>
  <si>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Vzdelávanie</t>
  </si>
  <si>
    <t>Program 9: Šport</t>
  </si>
  <si>
    <t>Program 10: Kultúra</t>
  </si>
  <si>
    <t>Program 11: Sociálne služby</t>
  </si>
  <si>
    <t>Program 12: Podporná činnosť</t>
  </si>
  <si>
    <t>Výsledok hospodárenia:</t>
  </si>
  <si>
    <t>Rozpočet 2011</t>
  </si>
  <si>
    <t>Rozpočet 2012</t>
  </si>
  <si>
    <t>Rozpočet 2013</t>
  </si>
  <si>
    <t>PLÁNOVANIE, MANAŽMENT A KONTROLA</t>
  </si>
  <si>
    <t>PROPAGÁCIA A MARKETING</t>
  </si>
  <si>
    <t>INTERNÉ SLUŽBY</t>
  </si>
  <si>
    <t>SLUŽBY OBČANOM</t>
  </si>
  <si>
    <t>BEZPEČNOSŤ</t>
  </si>
  <si>
    <t>ODPADOVÉ HOSPODÁRSTVO</t>
  </si>
  <si>
    <t>KOMUNIKÁCIE</t>
  </si>
  <si>
    <t>VZDELÁVANIE</t>
  </si>
  <si>
    <t>ŠPORT</t>
  </si>
  <si>
    <t>KULTÚRA</t>
  </si>
  <si>
    <t>SOCIÁLNE SLUŽBY</t>
  </si>
  <si>
    <t>PODPORNÁ ČINNOSŤ</t>
  </si>
  <si>
    <t>Rozpočet rok 2012</t>
  </si>
  <si>
    <t>Rozpočet rok 2013</t>
  </si>
  <si>
    <t>2</t>
  </si>
  <si>
    <t>This worksheet was created by demo version of NativeExcel library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</si>
</sst>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/>
    </xf>
    <xf numFmtId="164" fontId="3" fillId="2" borderId="3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" fillId="2" borderId="5" xfId="0" applyFont="1" applyFill="1" applyBorder="1" applyAlignment="1">
      <alignment horizontal="center" wrapText="1"/>
    </xf>
    <xf numFmtId="164" fontId="5" fillId="3" borderId="3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 wrapText="1"/>
    </xf>
    <xf numFmtId="164" fontId="0" fillId="2" borderId="7" xfId="0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 horizontal="center"/>
    </xf>
    <xf numFmtId="164" fontId="4" fillId="2" borderId="9" xfId="0" applyFont="1" applyFill="1" applyBorder="1" applyAlignment="1">
      <alignment horizontal="center" vertical="center"/>
    </xf>
    <xf numFmtId="164" fontId="4" fillId="2" borderId="10" xfId="0" applyFont="1" applyFill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11" xfId="0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4" fontId="2" fillId="4" borderId="13" xfId="0" applyFont="1" applyFill="1" applyBorder="1" applyAlignment="1">
      <alignment wrapText="1"/>
    </xf>
    <xf numFmtId="164" fontId="2" fillId="4" borderId="14" xfId="0" applyFont="1" applyFill="1" applyBorder="1" applyAlignment="1">
      <alignment/>
    </xf>
    <xf numFmtId="164" fontId="2" fillId="4" borderId="15" xfId="0" applyFont="1" applyFill="1" applyBorder="1" applyAlignment="1">
      <alignment/>
    </xf>
    <xf numFmtId="164" fontId="2" fillId="4" borderId="16" xfId="0" applyFont="1" applyFill="1" applyBorder="1" applyAlignment="1">
      <alignment/>
    </xf>
    <xf numFmtId="165" fontId="0" fillId="4" borderId="16" xfId="0" applyNumberFormat="1" applyFill="1" applyBorder="1" applyAlignment="1">
      <alignment/>
    </xf>
    <xf numFmtId="164" fontId="2" fillId="2" borderId="12" xfId="0" applyFont="1" applyFill="1" applyBorder="1" applyAlignment="1">
      <alignment horizontal="center"/>
    </xf>
    <xf numFmtId="164" fontId="2" fillId="2" borderId="13" xfId="0" applyFont="1" applyFill="1" applyBorder="1" applyAlignment="1">
      <alignment wrapText="1"/>
    </xf>
    <xf numFmtId="164" fontId="2" fillId="2" borderId="14" xfId="0" applyFont="1" applyFill="1" applyBorder="1" applyAlignment="1">
      <alignment/>
    </xf>
    <xf numFmtId="164" fontId="2" fillId="2" borderId="15" xfId="0" applyFont="1" applyFill="1" applyBorder="1" applyAlignment="1">
      <alignment/>
    </xf>
    <xf numFmtId="164" fontId="2" fillId="2" borderId="16" xfId="0" applyFont="1" applyFill="1" applyBorder="1" applyAlignment="1">
      <alignment/>
    </xf>
    <xf numFmtId="165" fontId="0" fillId="3" borderId="13" xfId="0" applyNumberFormat="1" applyFill="1" applyBorder="1" applyAlignment="1">
      <alignment/>
    </xf>
    <xf numFmtId="164" fontId="5" fillId="5" borderId="12" xfId="0" applyFont="1" applyFill="1" applyBorder="1" applyAlignment="1">
      <alignment horizontal="center"/>
    </xf>
    <xf numFmtId="164" fontId="5" fillId="5" borderId="17" xfId="0" applyFont="1" applyFill="1" applyBorder="1" applyAlignment="1">
      <alignment wrapText="1"/>
    </xf>
    <xf numFmtId="164" fontId="5" fillId="5" borderId="14" xfId="0" applyFont="1" applyFill="1" applyBorder="1" applyAlignment="1">
      <alignment/>
    </xf>
    <xf numFmtId="164" fontId="5" fillId="5" borderId="15" xfId="0" applyFont="1" applyFill="1" applyBorder="1" applyAlignment="1">
      <alignment/>
    </xf>
    <xf numFmtId="164" fontId="5" fillId="5" borderId="16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12" xfId="0" applyFont="1" applyBorder="1" applyAlignment="1">
      <alignment horizontal="center"/>
    </xf>
    <xf numFmtId="164" fontId="6" fillId="6" borderId="12" xfId="0" applyFont="1" applyFill="1" applyBorder="1" applyAlignment="1">
      <alignment horizontal="center"/>
    </xf>
    <xf numFmtId="164" fontId="6" fillId="6" borderId="17" xfId="0" applyFont="1" applyFill="1" applyBorder="1" applyAlignment="1">
      <alignment wrapText="1"/>
    </xf>
    <xf numFmtId="164" fontId="2" fillId="6" borderId="14" xfId="0" applyFont="1" applyFill="1" applyBorder="1" applyAlignment="1">
      <alignment/>
    </xf>
    <xf numFmtId="164" fontId="2" fillId="6" borderId="15" xfId="0" applyFont="1" applyFill="1" applyBorder="1" applyAlignment="1">
      <alignment/>
    </xf>
    <xf numFmtId="164" fontId="2" fillId="6" borderId="16" xfId="0" applyFont="1" applyFill="1" applyBorder="1" applyAlignment="1">
      <alignment/>
    </xf>
    <xf numFmtId="164" fontId="6" fillId="0" borderId="12" xfId="0" applyFont="1" applyFill="1" applyBorder="1" applyAlignment="1">
      <alignment horizontal="center"/>
    </xf>
    <xf numFmtId="164" fontId="6" fillId="0" borderId="12" xfId="0" applyFont="1" applyFill="1" applyBorder="1" applyAlignment="1">
      <alignment wrapText="1"/>
    </xf>
    <xf numFmtId="164" fontId="6" fillId="0" borderId="17" xfId="0" applyFont="1" applyFill="1" applyBorder="1" applyAlignment="1">
      <alignment wrapText="1"/>
    </xf>
    <xf numFmtId="164" fontId="2" fillId="0" borderId="14" xfId="0" applyFont="1" applyFill="1" applyBorder="1" applyAlignment="1">
      <alignment/>
    </xf>
    <xf numFmtId="164" fontId="2" fillId="0" borderId="15" xfId="0" applyFont="1" applyFill="1" applyBorder="1" applyAlignment="1">
      <alignment/>
    </xf>
    <xf numFmtId="164" fontId="0" fillId="0" borderId="0" xfId="0" applyFill="1" applyAlignment="1">
      <alignment/>
    </xf>
    <xf numFmtId="164" fontId="2" fillId="0" borderId="16" xfId="0" applyFont="1" applyFill="1" applyBorder="1" applyAlignment="1">
      <alignment/>
    </xf>
    <xf numFmtId="164" fontId="0" fillId="0" borderId="18" xfId="0" applyBorder="1" applyAlignment="1">
      <alignment/>
    </xf>
    <xf numFmtId="164" fontId="7" fillId="7" borderId="19" xfId="0" applyFont="1" applyFill="1" applyBorder="1" applyAlignment="1">
      <alignment horizontal="left" vertical="top"/>
    </xf>
    <xf numFmtId="164" fontId="7" fillId="7" borderId="20" xfId="0" applyFont="1" applyFill="1" applyBorder="1" applyAlignment="1">
      <alignment horizontal="left" vertical="top"/>
    </xf>
    <xf numFmtId="164" fontId="5" fillId="7" borderId="19" xfId="0" applyFont="1" applyFill="1" applyBorder="1" applyAlignment="1">
      <alignment horizontal="center" vertical="center"/>
    </xf>
    <xf numFmtId="164" fontId="6" fillId="7" borderId="20" xfId="0" applyFont="1" applyFill="1" applyBorder="1" applyAlignment="1">
      <alignment horizontal="center" vertical="center" wrapText="1"/>
    </xf>
    <xf numFmtId="164" fontId="6" fillId="7" borderId="21" xfId="0" applyFont="1" applyFill="1" applyBorder="1" applyAlignment="1">
      <alignment horizontal="center" vertical="center" wrapText="1"/>
    </xf>
    <xf numFmtId="164" fontId="5" fillId="7" borderId="20" xfId="0" applyFont="1" applyFill="1" applyBorder="1" applyAlignment="1">
      <alignment horizontal="center" vertical="center"/>
    </xf>
    <xf numFmtId="164" fontId="0" fillId="0" borderId="22" xfId="0" applyBorder="1" applyAlignment="1">
      <alignment/>
    </xf>
    <xf numFmtId="164" fontId="4" fillId="8" borderId="20" xfId="0" applyFont="1" applyFill="1" applyBorder="1" applyAlignment="1">
      <alignment horizontal="center"/>
    </xf>
    <xf numFmtId="164" fontId="2" fillId="8" borderId="21" xfId="0" applyFont="1" applyFill="1" applyBorder="1" applyAlignment="1">
      <alignment/>
    </xf>
    <xf numFmtId="164" fontId="2" fillId="8" borderId="21" xfId="0" applyFont="1" applyFill="1" applyBorder="1" applyAlignment="1">
      <alignment horizontal="right"/>
    </xf>
    <xf numFmtId="164" fontId="2" fillId="8" borderId="22" xfId="0" applyFont="1" applyFill="1" applyBorder="1" applyAlignment="1">
      <alignment horizontal="right"/>
    </xf>
    <xf numFmtId="164" fontId="2" fillId="8" borderId="23" xfId="0" applyFont="1" applyFill="1" applyBorder="1" applyAlignment="1">
      <alignment horizontal="right"/>
    </xf>
    <xf numFmtId="164" fontId="4" fillId="8" borderId="24" xfId="0" applyFont="1" applyFill="1" applyBorder="1" applyAlignment="1">
      <alignment horizontal="center"/>
    </xf>
    <xf numFmtId="164" fontId="2" fillId="8" borderId="25" xfId="0" applyFont="1" applyFill="1" applyBorder="1" applyAlignment="1">
      <alignment/>
    </xf>
    <xf numFmtId="164" fontId="2" fillId="8" borderId="26" xfId="0" applyFont="1" applyFill="1" applyBorder="1" applyAlignment="1">
      <alignment horizontal="right"/>
    </xf>
    <xf numFmtId="164" fontId="2" fillId="8" borderId="25" xfId="0" applyFont="1" applyFill="1" applyBorder="1" applyAlignment="1">
      <alignment horizontal="right"/>
    </xf>
    <xf numFmtId="164" fontId="2" fillId="8" borderId="27" xfId="0" applyFont="1" applyFill="1" applyBorder="1" applyAlignment="1">
      <alignment horizontal="right"/>
    </xf>
    <xf numFmtId="164" fontId="4" fillId="0" borderId="24" xfId="0" applyFont="1" applyBorder="1" applyAlignment="1">
      <alignment horizontal="center"/>
    </xf>
    <xf numFmtId="164" fontId="8" fillId="0" borderId="25" xfId="0" applyFont="1" applyBorder="1" applyAlignment="1">
      <alignment/>
    </xf>
    <xf numFmtId="164" fontId="2" fillId="0" borderId="26" xfId="0" applyFont="1" applyBorder="1" applyAlignment="1">
      <alignment horizontal="right"/>
    </xf>
    <xf numFmtId="164" fontId="2" fillId="0" borderId="25" xfId="0" applyFont="1" applyBorder="1" applyAlignment="1">
      <alignment horizontal="right"/>
    </xf>
    <xf numFmtId="164" fontId="0" fillId="0" borderId="26" xfId="0" applyBorder="1" applyAlignment="1">
      <alignment horizontal="right"/>
    </xf>
    <xf numFmtId="164" fontId="0" fillId="0" borderId="25" xfId="0" applyBorder="1" applyAlignment="1">
      <alignment horizontal="right"/>
    </xf>
    <xf numFmtId="164" fontId="4" fillId="8" borderId="28" xfId="0" applyFont="1" applyFill="1" applyBorder="1" applyAlignment="1">
      <alignment horizontal="center"/>
    </xf>
    <xf numFmtId="164" fontId="2" fillId="8" borderId="29" xfId="0" applyFont="1" applyFill="1" applyBorder="1" applyAlignment="1">
      <alignment/>
    </xf>
    <xf numFmtId="164" fontId="2" fillId="8" borderId="29" xfId="0" applyFont="1" applyFill="1" applyBorder="1" applyAlignment="1">
      <alignment horizontal="right"/>
    </xf>
    <xf numFmtId="164" fontId="2" fillId="8" borderId="30" xfId="0" applyFont="1" applyFill="1" applyBorder="1" applyAlignment="1">
      <alignment horizontal="right"/>
    </xf>
    <xf numFmtId="164" fontId="2" fillId="8" borderId="31" xfId="0" applyFont="1" applyFill="1" applyBorder="1" applyAlignment="1">
      <alignment horizontal="right"/>
    </xf>
    <xf numFmtId="164" fontId="6" fillId="8" borderId="32" xfId="0" applyFont="1" applyFill="1" applyBorder="1" applyAlignment="1">
      <alignment horizontal="center" vertical="center"/>
    </xf>
    <xf numFmtId="164" fontId="6" fillId="8" borderId="28" xfId="0" applyFont="1" applyFill="1" applyBorder="1" applyAlignment="1">
      <alignment horizontal="center" vertical="center"/>
    </xf>
    <xf numFmtId="164" fontId="6" fillId="8" borderId="30" xfId="0" applyFont="1" applyFill="1" applyBorder="1" applyAlignment="1">
      <alignment horizontal="center" vertical="center"/>
    </xf>
    <xf numFmtId="164" fontId="6" fillId="8" borderId="0" xfId="0" applyFont="1" applyFill="1" applyBorder="1" applyAlignment="1">
      <alignment horizontal="center" vertical="center"/>
    </xf>
    <xf numFmtId="164" fontId="5" fillId="8" borderId="19" xfId="0" applyFont="1" applyFill="1" applyBorder="1" applyAlignment="1">
      <alignment horizontal="center" vertical="center"/>
    </xf>
    <xf numFmtId="164" fontId="6" fillId="8" borderId="28" xfId="0" applyFont="1" applyFill="1" applyBorder="1" applyAlignment="1">
      <alignment horizontal="center" vertical="center" wrapText="1"/>
    </xf>
    <xf numFmtId="164" fontId="6" fillId="8" borderId="31" xfId="0" applyFont="1" applyFill="1" applyBorder="1" applyAlignment="1">
      <alignment horizontal="center" vertical="center" wrapText="1"/>
    </xf>
    <xf numFmtId="164" fontId="5" fillId="8" borderId="20" xfId="0" applyFont="1" applyFill="1" applyBorder="1" applyAlignment="1">
      <alignment horizontal="center" vertical="center"/>
    </xf>
    <xf numFmtId="164" fontId="6" fillId="8" borderId="29" xfId="0" applyFont="1" applyFill="1" applyBorder="1" applyAlignment="1">
      <alignment horizontal="center" vertical="center" wrapText="1"/>
    </xf>
    <xf numFmtId="164" fontId="6" fillId="8" borderId="20" xfId="0" applyFont="1" applyFill="1" applyBorder="1" applyAlignment="1">
      <alignment horizontal="center" vertical="center" wrapText="1"/>
    </xf>
    <xf numFmtId="164" fontId="6" fillId="8" borderId="21" xfId="0" applyFont="1" applyFill="1" applyBorder="1" applyAlignment="1">
      <alignment horizontal="center" vertical="center" wrapText="1"/>
    </xf>
    <xf numFmtId="164" fontId="6" fillId="8" borderId="23" xfId="0" applyFont="1" applyFill="1" applyBorder="1" applyAlignment="1">
      <alignment horizontal="center" vertical="center" wrapText="1"/>
    </xf>
    <xf numFmtId="164" fontId="2" fillId="8" borderId="26" xfId="0" applyFont="1" applyFill="1" applyBorder="1" applyAlignment="1">
      <alignment horizontal="center"/>
    </xf>
    <xf numFmtId="164" fontId="2" fillId="8" borderId="26" xfId="0" applyFont="1" applyFill="1" applyBorder="1" applyAlignment="1">
      <alignment wrapText="1"/>
    </xf>
    <xf numFmtId="164" fontId="0" fillId="0" borderId="33" xfId="0" applyBorder="1" applyAlignment="1">
      <alignment horizontal="center"/>
    </xf>
    <xf numFmtId="164" fontId="2" fillId="9" borderId="26" xfId="0" applyFont="1" applyFill="1" applyBorder="1" applyAlignment="1">
      <alignment horizontal="center"/>
    </xf>
    <xf numFmtId="164" fontId="2" fillId="9" borderId="26" xfId="0" applyFont="1" applyFill="1" applyBorder="1" applyAlignment="1">
      <alignment wrapText="1"/>
    </xf>
    <xf numFmtId="164" fontId="2" fillId="9" borderId="25" xfId="0" applyFont="1" applyFill="1" applyBorder="1" applyAlignment="1">
      <alignment wrapText="1"/>
    </xf>
    <xf numFmtId="164" fontId="2" fillId="9" borderId="33" xfId="0" applyFont="1" applyFill="1" applyBorder="1" applyAlignment="1">
      <alignment/>
    </xf>
    <xf numFmtId="164" fontId="2" fillId="9" borderId="25" xfId="0" applyFont="1" applyFill="1" applyBorder="1" applyAlignment="1">
      <alignment/>
    </xf>
    <xf numFmtId="164" fontId="2" fillId="9" borderId="27" xfId="0" applyFont="1" applyFill="1" applyBorder="1" applyAlignment="1">
      <alignment/>
    </xf>
    <xf numFmtId="164" fontId="5" fillId="10" borderId="26" xfId="0" applyFont="1" applyFill="1" applyBorder="1" applyAlignment="1">
      <alignment horizontal="center"/>
    </xf>
    <xf numFmtId="164" fontId="5" fillId="10" borderId="26" xfId="0" applyFont="1" applyFill="1" applyBorder="1" applyAlignment="1">
      <alignment wrapText="1"/>
    </xf>
    <xf numFmtId="164" fontId="2" fillId="8" borderId="25" xfId="0" applyFont="1" applyFill="1" applyBorder="1" applyAlignment="1">
      <alignment wrapText="1"/>
    </xf>
    <xf numFmtId="164" fontId="2" fillId="8" borderId="33" xfId="0" applyFont="1" applyFill="1" applyBorder="1" applyAlignment="1">
      <alignment/>
    </xf>
    <xf numFmtId="164" fontId="2" fillId="8" borderId="27" xfId="0" applyFont="1" applyFill="1" applyBorder="1" applyAlignment="1">
      <alignment/>
    </xf>
    <xf numFmtId="164" fontId="5" fillId="10" borderId="25" xfId="0" applyFont="1" applyFill="1" applyBorder="1" applyAlignment="1">
      <alignment wrapText="1"/>
    </xf>
    <xf numFmtId="164" fontId="5" fillId="10" borderId="33" xfId="0" applyFont="1" applyFill="1" applyBorder="1" applyAlignment="1">
      <alignment/>
    </xf>
    <xf numFmtId="164" fontId="5" fillId="10" borderId="25" xfId="0" applyFont="1" applyFill="1" applyBorder="1" applyAlignment="1">
      <alignment/>
    </xf>
    <xf numFmtId="164" fontId="5" fillId="10" borderId="27" xfId="0" applyFont="1" applyFill="1" applyBorder="1" applyAlignment="1">
      <alignment/>
    </xf>
    <xf numFmtId="164" fontId="7" fillId="7" borderId="19" xfId="0" applyFont="1" applyFill="1" applyBorder="1" applyAlignment="1">
      <alignment horizontal="left" vertical="center"/>
    </xf>
    <xf numFmtId="164" fontId="7" fillId="7" borderId="20" xfId="0" applyFont="1" applyFill="1" applyBorder="1" applyAlignment="1">
      <alignment horizontal="left" vertical="center"/>
    </xf>
    <xf numFmtId="164" fontId="2" fillId="8" borderId="20" xfId="0" applyFont="1" applyFill="1" applyBorder="1" applyAlignment="1">
      <alignment horizontal="right"/>
    </xf>
    <xf numFmtId="164" fontId="2" fillId="8" borderId="34" xfId="0" applyFont="1" applyFill="1" applyBorder="1" applyAlignment="1">
      <alignment horizontal="right"/>
    </xf>
    <xf numFmtId="164" fontId="5" fillId="7" borderId="19" xfId="0" applyFont="1" applyFill="1" applyBorder="1" applyAlignment="1">
      <alignment horizontal="center" vertical="center" wrapText="1"/>
    </xf>
    <xf numFmtId="164" fontId="2" fillId="8" borderId="24" xfId="0" applyFont="1" applyFill="1" applyBorder="1" applyAlignment="1">
      <alignment horizontal="right"/>
    </xf>
    <xf numFmtId="164" fontId="2" fillId="8" borderId="35" xfId="0" applyFont="1" applyFill="1" applyBorder="1" applyAlignment="1">
      <alignment horizontal="right"/>
    </xf>
    <xf numFmtId="164" fontId="2" fillId="8" borderId="36" xfId="0" applyFont="1" applyFill="1" applyBorder="1" applyAlignment="1">
      <alignment horizontal="right"/>
    </xf>
    <xf numFmtId="164" fontId="8" fillId="0" borderId="24" xfId="0" applyFont="1" applyBorder="1" applyAlignment="1">
      <alignment/>
    </xf>
    <xf numFmtId="164" fontId="2" fillId="0" borderId="27" xfId="0" applyFont="1" applyBorder="1" applyAlignment="1">
      <alignment horizontal="right"/>
    </xf>
    <xf numFmtId="164" fontId="2" fillId="8" borderId="2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359</v>
      </c>
    </row>
    <row r="2" ht="12.75">
      <c r="B2" s="1" t="s">
        <v>26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1</v>
      </c>
      <c r="D9" s="23" t="s">
        <v>33</v>
      </c>
      <c r="E9" s="23"/>
      <c r="F9" s="23"/>
      <c r="G9" s="24">
        <v>36400</v>
      </c>
      <c r="H9" s="25">
        <v>3200</v>
      </c>
      <c r="I9" s="25">
        <v>1070</v>
      </c>
      <c r="J9" s="25">
        <v>38125</v>
      </c>
      <c r="K9" s="25">
        <v>2000</v>
      </c>
      <c r="L9" s="25"/>
      <c r="M9" s="24">
        <f>N9-G9</f>
        <v>7995</v>
      </c>
      <c r="N9" s="26">
        <f>SUM(H9:L9)</f>
        <v>44395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36400</v>
      </c>
      <c r="AD9" s="26">
        <f>N9+AA9</f>
        <v>44395</v>
      </c>
      <c r="AE9" s="27">
        <f>IF(AC9=0,"",AD9/AC9)</f>
        <v>1.2196428571428573</v>
      </c>
    </row>
    <row r="10" spans="2:31" ht="12.75">
      <c r="B10" s="21">
        <v>2</v>
      </c>
      <c r="C10" s="28">
        <v>1</v>
      </c>
      <c r="D10" s="29" t="s">
        <v>34</v>
      </c>
      <c r="E10" s="29"/>
      <c r="F10" s="29"/>
      <c r="G10" s="30">
        <v>6100</v>
      </c>
      <c r="H10" s="31"/>
      <c r="I10" s="31"/>
      <c r="J10" s="31">
        <v>9825</v>
      </c>
      <c r="K10" s="31"/>
      <c r="L10" s="31"/>
      <c r="M10" s="30">
        <f>N10-G10</f>
        <v>3725</v>
      </c>
      <c r="N10" s="32">
        <f>SUM(H10:L10)</f>
        <v>9825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6100</v>
      </c>
      <c r="AD10" s="32">
        <f>N10+AA10</f>
        <v>9825</v>
      </c>
      <c r="AE10" s="33">
        <f>IF(AC10=0,"",AD10/AC10)</f>
        <v>1.610655737704918</v>
      </c>
    </row>
    <row r="11" spans="2:31" ht="12.75">
      <c r="B11" s="21">
        <v>3</v>
      </c>
      <c r="C11" s="34">
        <v>1</v>
      </c>
      <c r="D11" s="35" t="s">
        <v>35</v>
      </c>
      <c r="E11" s="35"/>
      <c r="F11" s="35"/>
      <c r="G11" s="36">
        <v>1500</v>
      </c>
      <c r="H11" s="37"/>
      <c r="I11" s="37"/>
      <c r="J11" s="37">
        <v>1500</v>
      </c>
      <c r="K11" s="37"/>
      <c r="L11" s="37"/>
      <c r="M11" s="36">
        <f>N11-G11</f>
        <v>0</v>
      </c>
      <c r="N11" s="38">
        <f>SUM(H11:L11)</f>
        <v>1500</v>
      </c>
      <c r="O11"/>
      <c r="P11" s="36"/>
      <c r="Q11" s="37"/>
      <c r="R11" s="37"/>
      <c r="S11" s="37"/>
      <c r="T11" s="37"/>
      <c r="U11" s="37"/>
      <c r="V11" s="37"/>
      <c r="W11" s="37"/>
      <c r="X11" s="37"/>
      <c r="Y11" s="37"/>
      <c r="Z11" s="36">
        <f>AA11-P11</f>
        <v>0</v>
      </c>
      <c r="AA11" s="38">
        <f>SUM(Q11:Y11)</f>
        <v>0</v>
      </c>
      <c r="AB11" s="39"/>
      <c r="AC11" s="38">
        <f>G11+P11</f>
        <v>1500</v>
      </c>
      <c r="AD11" s="38">
        <f>N11+AA11</f>
        <v>1500</v>
      </c>
      <c r="AE11" s="33">
        <f>IF(AC11=0,"",AD11/AC11)</f>
        <v>1</v>
      </c>
    </row>
    <row r="12" spans="2:31" ht="12.75">
      <c r="B12" s="21">
        <v>4</v>
      </c>
      <c r="C12" s="40"/>
      <c r="D12" s="41" t="s">
        <v>36</v>
      </c>
      <c r="E12" s="42" t="s">
        <v>37</v>
      </c>
      <c r="F12" s="42"/>
      <c r="G12" s="43">
        <v>1500</v>
      </c>
      <c r="H12" s="44"/>
      <c r="I12" s="44"/>
      <c r="J12" s="44">
        <v>1500</v>
      </c>
      <c r="K12" s="44"/>
      <c r="L12" s="44"/>
      <c r="M12" s="43">
        <f>N12-G12</f>
        <v>0</v>
      </c>
      <c r="N12" s="43">
        <f>SUM(H12:L12)</f>
        <v>1500</v>
      </c>
      <c r="O12"/>
      <c r="P12" s="43"/>
      <c r="Q12" s="44"/>
      <c r="R12" s="44"/>
      <c r="S12" s="44"/>
      <c r="T12" s="44"/>
      <c r="U12" s="44"/>
      <c r="V12" s="44"/>
      <c r="W12" s="44"/>
      <c r="X12" s="44"/>
      <c r="Y12" s="44"/>
      <c r="Z12" s="43">
        <f>AA12-P12</f>
        <v>0</v>
      </c>
      <c r="AA12" s="45">
        <f>SUM(Q12:Y12)</f>
        <v>0</v>
      </c>
      <c r="AB12" s="39"/>
      <c r="AC12" s="45">
        <f>G12+P12</f>
        <v>1500</v>
      </c>
      <c r="AD12" s="45">
        <f>N12+AA12</f>
        <v>1500</v>
      </c>
      <c r="AE12" s="33">
        <f>IF(AC12=0,"",AD12/AC12)</f>
        <v>1</v>
      </c>
    </row>
    <row r="13" spans="2:31" ht="12.75">
      <c r="B13" s="21">
        <v>5</v>
      </c>
      <c r="C13" s="34">
        <v>2</v>
      </c>
      <c r="D13" s="35" t="s">
        <v>38</v>
      </c>
      <c r="E13" s="35"/>
      <c r="F13" s="35"/>
      <c r="G13" s="36">
        <v>600</v>
      </c>
      <c r="H13" s="37"/>
      <c r="I13" s="37"/>
      <c r="J13" s="37">
        <v>600</v>
      </c>
      <c r="K13" s="37"/>
      <c r="L13" s="37"/>
      <c r="M13" s="36">
        <f>N13-G13</f>
        <v>0</v>
      </c>
      <c r="N13" s="38">
        <f>SUM(H13:L13)</f>
        <v>600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600</v>
      </c>
      <c r="AD13" s="38">
        <f>N13+AA13</f>
        <v>600</v>
      </c>
      <c r="AE13" s="33">
        <f>IF(AC13=0,"",AD13/AC13)</f>
        <v>1</v>
      </c>
    </row>
    <row r="14" spans="2:31" ht="12.75">
      <c r="B14" s="21">
        <v>6</v>
      </c>
      <c r="C14" s="40"/>
      <c r="D14" s="41" t="s">
        <v>36</v>
      </c>
      <c r="E14" s="42" t="s">
        <v>37</v>
      </c>
      <c r="F14" s="42"/>
      <c r="G14" s="43">
        <v>600</v>
      </c>
      <c r="H14" s="44"/>
      <c r="I14" s="44"/>
      <c r="J14" s="44">
        <v>600</v>
      </c>
      <c r="K14" s="44"/>
      <c r="L14" s="44"/>
      <c r="M14" s="43">
        <f>N14-G14</f>
        <v>0</v>
      </c>
      <c r="N14" s="43">
        <f>SUM(H14:L14)</f>
        <v>600</v>
      </c>
      <c r="O14"/>
      <c r="P14" s="43"/>
      <c r="Q14" s="44"/>
      <c r="R14" s="44"/>
      <c r="S14" s="44"/>
      <c r="T14" s="44"/>
      <c r="U14" s="44"/>
      <c r="V14" s="44"/>
      <c r="W14" s="44"/>
      <c r="X14" s="44"/>
      <c r="Y14" s="44"/>
      <c r="Z14" s="43">
        <f>AA14-P14</f>
        <v>0</v>
      </c>
      <c r="AA14" s="45">
        <f>SUM(Q14:Y14)</f>
        <v>0</v>
      </c>
      <c r="AB14" s="39"/>
      <c r="AC14" s="45">
        <f>G14+P14</f>
        <v>600</v>
      </c>
      <c r="AD14" s="45">
        <f>N14+AA14</f>
        <v>600</v>
      </c>
      <c r="AE14" s="33">
        <f>IF(AC14=0,"",AD14/AC14)</f>
        <v>1</v>
      </c>
    </row>
    <row r="15" spans="2:31" ht="12.75">
      <c r="B15" s="21">
        <v>7</v>
      </c>
      <c r="C15" s="34">
        <v>3</v>
      </c>
      <c r="D15" s="35" t="s">
        <v>39</v>
      </c>
      <c r="E15" s="35"/>
      <c r="F15" s="35"/>
      <c r="G15" s="36">
        <v>4000</v>
      </c>
      <c r="H15" s="37"/>
      <c r="I15" s="37"/>
      <c r="J15" s="37">
        <v>7725</v>
      </c>
      <c r="K15" s="37"/>
      <c r="L15" s="37"/>
      <c r="M15" s="36">
        <f>N15-G15</f>
        <v>3725</v>
      </c>
      <c r="N15" s="38">
        <f>SUM(H15:L15)</f>
        <v>7725</v>
      </c>
      <c r="O15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6">
        <f>AA15-P15</f>
        <v>0</v>
      </c>
      <c r="AA15" s="38">
        <f>SUM(Q15:Y15)</f>
        <v>0</v>
      </c>
      <c r="AB15" s="39"/>
      <c r="AC15" s="38">
        <f>G15+P15</f>
        <v>4000</v>
      </c>
      <c r="AD15" s="38">
        <f>N15+AA15</f>
        <v>7725</v>
      </c>
      <c r="AE15" s="33">
        <f>IF(AC15=0,"",AD15/AC15)</f>
        <v>1.93125</v>
      </c>
    </row>
    <row r="16" spans="2:31" ht="12.75">
      <c r="B16" s="21">
        <v>8</v>
      </c>
      <c r="C16" s="40"/>
      <c r="D16" s="41" t="s">
        <v>36</v>
      </c>
      <c r="E16" s="42" t="s">
        <v>37</v>
      </c>
      <c r="F16" s="42"/>
      <c r="G16" s="43">
        <v>4000</v>
      </c>
      <c r="H16" s="44"/>
      <c r="I16" s="44"/>
      <c r="J16" s="44">
        <v>7725</v>
      </c>
      <c r="K16" s="44"/>
      <c r="L16" s="44"/>
      <c r="M16" s="43">
        <f>N16-G16</f>
        <v>3725</v>
      </c>
      <c r="N16" s="43">
        <f>SUM(H16:L16)</f>
        <v>7725</v>
      </c>
      <c r="O16"/>
      <c r="P16" s="43"/>
      <c r="Q16" s="44"/>
      <c r="R16" s="44"/>
      <c r="S16" s="44"/>
      <c r="T16" s="44"/>
      <c r="U16" s="44"/>
      <c r="V16" s="44"/>
      <c r="W16" s="44"/>
      <c r="X16" s="44"/>
      <c r="Y16" s="44"/>
      <c r="Z16" s="43">
        <f>AA16-P16</f>
        <v>0</v>
      </c>
      <c r="AA16" s="45">
        <f>SUM(Q16:Y16)</f>
        <v>0</v>
      </c>
      <c r="AB16" s="39"/>
      <c r="AC16" s="45">
        <f>G16+P16</f>
        <v>4000</v>
      </c>
      <c r="AD16" s="45">
        <f>N16+AA16</f>
        <v>7725</v>
      </c>
      <c r="AE16" s="33">
        <f>IF(AC16=0,"",AD16/AC16)</f>
        <v>1.93125</v>
      </c>
    </row>
    <row r="17" spans="2:31" ht="12.75">
      <c r="B17" s="21">
        <v>9</v>
      </c>
      <c r="C17" s="40"/>
      <c r="D17" s="46"/>
      <c r="E17" s="47">
        <v>1</v>
      </c>
      <c r="F17" s="48" t="s">
        <v>40</v>
      </c>
      <c r="G17" s="49"/>
      <c r="H17" s="50"/>
      <c r="I17" s="50"/>
      <c r="J17" s="50">
        <v>4000</v>
      </c>
      <c r="K17" s="50"/>
      <c r="L17" s="50"/>
      <c r="M17" s="49">
        <f>N17-G17</f>
        <v>4000</v>
      </c>
      <c r="N17" s="49">
        <f>SUM(H17:L17)</f>
        <v>4000</v>
      </c>
      <c r="O17" s="51"/>
      <c r="P17" s="49"/>
      <c r="Q17" s="50"/>
      <c r="R17" s="50"/>
      <c r="S17" s="50"/>
      <c r="T17" s="50"/>
      <c r="U17" s="50"/>
      <c r="V17" s="50"/>
      <c r="W17" s="50"/>
      <c r="X17" s="50"/>
      <c r="Y17" s="50"/>
      <c r="Z17" s="49">
        <f>AA17-P17</f>
        <v>0</v>
      </c>
      <c r="AA17" s="52">
        <f>SUM(Q17:Y17)</f>
        <v>0</v>
      </c>
      <c r="AB17" s="39"/>
      <c r="AC17" s="52">
        <f>G17+P17</f>
        <v>0</v>
      </c>
      <c r="AD17" s="52">
        <f>N17+AA17</f>
        <v>4000</v>
      </c>
      <c r="AE17" s="33" t="str">
        <f>IF(AC17=0,"",AD17/AC17)</f>
        <v/>
      </c>
    </row>
    <row r="18" spans="2:31" ht="12.75">
      <c r="B18" s="21">
        <v>10</v>
      </c>
      <c r="C18" s="40"/>
      <c r="D18" s="46"/>
      <c r="E18" s="47">
        <v>2</v>
      </c>
      <c r="F18" s="48" t="s">
        <v>41</v>
      </c>
      <c r="G18" s="49"/>
      <c r="H18" s="50"/>
      <c r="I18" s="50"/>
      <c r="J18" s="50">
        <v>2575</v>
      </c>
      <c r="K18" s="50"/>
      <c r="L18" s="50"/>
      <c r="M18" s="49">
        <f>N18-G18</f>
        <v>2575</v>
      </c>
      <c r="N18" s="49">
        <f>SUM(H18:L18)</f>
        <v>2575</v>
      </c>
      <c r="O18" s="51"/>
      <c r="P18" s="49"/>
      <c r="Q18" s="50"/>
      <c r="R18" s="50"/>
      <c r="S18" s="50"/>
      <c r="T18" s="50"/>
      <c r="U18" s="50"/>
      <c r="V18" s="50"/>
      <c r="W18" s="50"/>
      <c r="X18" s="50"/>
      <c r="Y18" s="50"/>
      <c r="Z18" s="49">
        <f>AA18-P18</f>
        <v>0</v>
      </c>
      <c r="AA18" s="52">
        <f>SUM(Q18:Y18)</f>
        <v>0</v>
      </c>
      <c r="AB18" s="39"/>
      <c r="AC18" s="52">
        <f>G18+P18</f>
        <v>0</v>
      </c>
      <c r="AD18" s="52">
        <f>N18+AA18</f>
        <v>2575</v>
      </c>
      <c r="AE18" s="33" t="str">
        <f>IF(AC18=0,"",AD18/AC18)</f>
        <v/>
      </c>
    </row>
    <row r="19" spans="2:31" ht="12.75">
      <c r="B19" s="21">
        <v>11</v>
      </c>
      <c r="C19" s="40"/>
      <c r="D19" s="46"/>
      <c r="E19" s="47">
        <v>3</v>
      </c>
      <c r="F19" s="48" t="s">
        <v>42</v>
      </c>
      <c r="G19" s="49"/>
      <c r="H19" s="50"/>
      <c r="I19" s="50"/>
      <c r="J19" s="50">
        <v>1150</v>
      </c>
      <c r="K19" s="50"/>
      <c r="L19" s="50"/>
      <c r="M19" s="49">
        <f>N19-G19</f>
        <v>1150</v>
      </c>
      <c r="N19" s="49">
        <f>SUM(H19:L19)</f>
        <v>1150</v>
      </c>
      <c r="O19" s="51"/>
      <c r="P19" s="49"/>
      <c r="Q19" s="50"/>
      <c r="R19" s="50"/>
      <c r="S19" s="50"/>
      <c r="T19" s="50"/>
      <c r="U19" s="50"/>
      <c r="V19" s="50"/>
      <c r="W19" s="50"/>
      <c r="X19" s="50"/>
      <c r="Y19" s="50"/>
      <c r="Z19" s="49">
        <f>AA19-P19</f>
        <v>0</v>
      </c>
      <c r="AA19" s="52">
        <f>SUM(Q19:Y19)</f>
        <v>0</v>
      </c>
      <c r="AB19" s="39"/>
      <c r="AC19" s="52">
        <f>G19+P19</f>
        <v>0</v>
      </c>
      <c r="AD19" s="52">
        <f>N19+AA19</f>
        <v>1150</v>
      </c>
      <c r="AE19" s="33" t="str">
        <f>IF(AC19=0,"",AD19/AC19)</f>
        <v/>
      </c>
    </row>
    <row r="20" spans="2:31" ht="12.75">
      <c r="B20" s="21">
        <v>12</v>
      </c>
      <c r="C20" s="28">
        <v>2</v>
      </c>
      <c r="D20" s="29" t="s">
        <v>43</v>
      </c>
      <c r="E20" s="29"/>
      <c r="F20" s="29"/>
      <c r="G20" s="30">
        <v>25500</v>
      </c>
      <c r="H20" s="31"/>
      <c r="I20" s="31"/>
      <c r="J20" s="31">
        <v>25500</v>
      </c>
      <c r="K20" s="31"/>
      <c r="L20" s="31"/>
      <c r="M20" s="30">
        <f>N20-G20</f>
        <v>0</v>
      </c>
      <c r="N20" s="32">
        <f>SUM(H20:L20)</f>
        <v>25500</v>
      </c>
      <c r="O20"/>
      <c r="P20" s="30"/>
      <c r="Q20" s="31"/>
      <c r="R20" s="31"/>
      <c r="S20" s="31"/>
      <c r="T20" s="31"/>
      <c r="U20" s="31"/>
      <c r="V20" s="31"/>
      <c r="W20" s="31"/>
      <c r="X20" s="31"/>
      <c r="Y20" s="31"/>
      <c r="Z20" s="30">
        <f>AA20-P20</f>
        <v>0</v>
      </c>
      <c r="AA20" s="32">
        <f>SUM(Q20:Y20)</f>
        <v>0</v>
      </c>
      <c r="AB20"/>
      <c r="AC20" s="32">
        <f>G20+P20</f>
        <v>25500</v>
      </c>
      <c r="AD20" s="32">
        <f>N20+AA20</f>
        <v>25500</v>
      </c>
      <c r="AE20" s="33">
        <f>IF(AC20=0,"",AD20/AC20)</f>
        <v>1</v>
      </c>
    </row>
    <row r="21" spans="2:31" ht="12.75">
      <c r="B21" s="21">
        <v>13</v>
      </c>
      <c r="C21" s="34">
        <v>1</v>
      </c>
      <c r="D21" s="35" t="s">
        <v>44</v>
      </c>
      <c r="E21" s="35"/>
      <c r="F21" s="35"/>
      <c r="G21" s="36">
        <v>20000</v>
      </c>
      <c r="H21" s="37"/>
      <c r="I21" s="37"/>
      <c r="J21" s="37">
        <v>20000</v>
      </c>
      <c r="K21" s="37"/>
      <c r="L21" s="37"/>
      <c r="M21" s="36">
        <f>N21-G21</f>
        <v>0</v>
      </c>
      <c r="N21" s="38">
        <f>SUM(H21:L21)</f>
        <v>20000</v>
      </c>
      <c r="O21"/>
      <c r="P21" s="36"/>
      <c r="Q21" s="37"/>
      <c r="R21" s="37"/>
      <c r="S21" s="37"/>
      <c r="T21" s="37"/>
      <c r="U21" s="37"/>
      <c r="V21" s="37"/>
      <c r="W21" s="37"/>
      <c r="X21" s="37"/>
      <c r="Y21" s="37"/>
      <c r="Z21" s="36">
        <f>AA21-P21</f>
        <v>0</v>
      </c>
      <c r="AA21" s="38">
        <f>SUM(Q21:Y21)</f>
        <v>0</v>
      </c>
      <c r="AB21" s="39"/>
      <c r="AC21" s="38">
        <f>G21+P21</f>
        <v>20000</v>
      </c>
      <c r="AD21" s="38">
        <f>N21+AA21</f>
        <v>20000</v>
      </c>
      <c r="AE21" s="33">
        <f>IF(AC21=0,"",AD21/AC21)</f>
        <v>1</v>
      </c>
    </row>
    <row r="22" spans="2:31" ht="12.75">
      <c r="B22" s="21">
        <v>14</v>
      </c>
      <c r="C22" s="40"/>
      <c r="D22" s="41" t="s">
        <v>45</v>
      </c>
      <c r="E22" s="42" t="s">
        <v>46</v>
      </c>
      <c r="F22" s="42"/>
      <c r="G22" s="43">
        <v>20000</v>
      </c>
      <c r="H22" s="44"/>
      <c r="I22" s="44"/>
      <c r="J22" s="44">
        <v>20000</v>
      </c>
      <c r="K22" s="44"/>
      <c r="L22" s="44"/>
      <c r="M22" s="43">
        <f>N22-G22</f>
        <v>0</v>
      </c>
      <c r="N22" s="43">
        <f>SUM(H22:L22)</f>
        <v>20000</v>
      </c>
      <c r="O22"/>
      <c r="P22" s="43"/>
      <c r="Q22" s="44"/>
      <c r="R22" s="44"/>
      <c r="S22" s="44"/>
      <c r="T22" s="44"/>
      <c r="U22" s="44"/>
      <c r="V22" s="44"/>
      <c r="W22" s="44"/>
      <c r="X22" s="44"/>
      <c r="Y22" s="44"/>
      <c r="Z22" s="43">
        <f>AA22-P22</f>
        <v>0</v>
      </c>
      <c r="AA22" s="45">
        <f>SUM(Q22:Y22)</f>
        <v>0</v>
      </c>
      <c r="AB22" s="39"/>
      <c r="AC22" s="45">
        <f>G22+P22</f>
        <v>20000</v>
      </c>
      <c r="AD22" s="45">
        <f>N22+AA22</f>
        <v>20000</v>
      </c>
      <c r="AE22" s="33">
        <f>IF(AC22=0,"",AD22/AC22)</f>
        <v>1</v>
      </c>
    </row>
    <row r="23" spans="2:31" ht="12.75">
      <c r="B23" s="21">
        <v>15</v>
      </c>
      <c r="C23" s="34">
        <v>2</v>
      </c>
      <c r="D23" s="35" t="s">
        <v>47</v>
      </c>
      <c r="E23" s="35"/>
      <c r="F23" s="35"/>
      <c r="G23" s="36">
        <v>5000</v>
      </c>
      <c r="H23" s="37"/>
      <c r="I23" s="37"/>
      <c r="J23" s="37">
        <v>5000</v>
      </c>
      <c r="K23" s="37"/>
      <c r="L23" s="37"/>
      <c r="M23" s="36">
        <f>N23-G23</f>
        <v>0</v>
      </c>
      <c r="N23" s="38">
        <f>SUM(H23:L23)</f>
        <v>5000</v>
      </c>
      <c r="O23"/>
      <c r="P23" s="36"/>
      <c r="Q23" s="37"/>
      <c r="R23" s="37"/>
      <c r="S23" s="37"/>
      <c r="T23" s="37"/>
      <c r="U23" s="37"/>
      <c r="V23" s="37"/>
      <c r="W23" s="37"/>
      <c r="X23" s="37"/>
      <c r="Y23" s="37"/>
      <c r="Z23" s="36">
        <f>AA23-P23</f>
        <v>0</v>
      </c>
      <c r="AA23" s="38">
        <f>SUM(Q23:Y23)</f>
        <v>0</v>
      </c>
      <c r="AB23" s="39"/>
      <c r="AC23" s="38">
        <f>G23+P23</f>
        <v>5000</v>
      </c>
      <c r="AD23" s="38">
        <f>N23+AA23</f>
        <v>5000</v>
      </c>
      <c r="AE23" s="33">
        <f>IF(AC23=0,"",AD23/AC23)</f>
        <v>1</v>
      </c>
    </row>
    <row r="24" spans="2:31" ht="12.75">
      <c r="B24" s="21">
        <v>16</v>
      </c>
      <c r="C24" s="40"/>
      <c r="D24" s="41" t="s">
        <v>45</v>
      </c>
      <c r="E24" s="42" t="s">
        <v>46</v>
      </c>
      <c r="F24" s="42"/>
      <c r="G24" s="43">
        <v>5000</v>
      </c>
      <c r="H24" s="44"/>
      <c r="I24" s="44"/>
      <c r="J24" s="44">
        <v>5000</v>
      </c>
      <c r="K24" s="44"/>
      <c r="L24" s="44"/>
      <c r="M24" s="43">
        <f>N24-G24</f>
        <v>0</v>
      </c>
      <c r="N24" s="43">
        <f>SUM(H24:L24)</f>
        <v>5000</v>
      </c>
      <c r="O24"/>
      <c r="P24" s="43"/>
      <c r="Q24" s="44"/>
      <c r="R24" s="44"/>
      <c r="S24" s="44"/>
      <c r="T24" s="44"/>
      <c r="U24" s="44"/>
      <c r="V24" s="44"/>
      <c r="W24" s="44"/>
      <c r="X24" s="44"/>
      <c r="Y24" s="44"/>
      <c r="Z24" s="43">
        <f>AA24-P24</f>
        <v>0</v>
      </c>
      <c r="AA24" s="45">
        <f>SUM(Q24:Y24)</f>
        <v>0</v>
      </c>
      <c r="AB24" s="39"/>
      <c r="AC24" s="45">
        <f>G24+P24</f>
        <v>5000</v>
      </c>
      <c r="AD24" s="45">
        <f>N24+AA24</f>
        <v>5000</v>
      </c>
      <c r="AE24" s="33">
        <f>IF(AC24=0,"",AD24/AC24)</f>
        <v>1</v>
      </c>
    </row>
    <row r="25" spans="2:31" ht="12.75">
      <c r="B25" s="21">
        <v>17</v>
      </c>
      <c r="C25" s="34">
        <v>3</v>
      </c>
      <c r="D25" s="35" t="s">
        <v>48</v>
      </c>
      <c r="E25" s="35"/>
      <c r="F25" s="35"/>
      <c r="G25" s="36">
        <v>500</v>
      </c>
      <c r="H25" s="37"/>
      <c r="I25" s="37"/>
      <c r="J25" s="37">
        <v>500</v>
      </c>
      <c r="K25" s="37"/>
      <c r="L25" s="37"/>
      <c r="M25" s="36">
        <f>N25-G25</f>
        <v>0</v>
      </c>
      <c r="N25" s="38">
        <f>SUM(H25:L25)</f>
        <v>500</v>
      </c>
      <c r="O25"/>
      <c r="P25" s="36"/>
      <c r="Q25" s="37"/>
      <c r="R25" s="37"/>
      <c r="S25" s="37"/>
      <c r="T25" s="37"/>
      <c r="U25" s="37"/>
      <c r="V25" s="37"/>
      <c r="W25" s="37"/>
      <c r="X25" s="37"/>
      <c r="Y25" s="37"/>
      <c r="Z25" s="36">
        <f>AA25-P25</f>
        <v>0</v>
      </c>
      <c r="AA25" s="38">
        <f>SUM(Q25:Y25)</f>
        <v>0</v>
      </c>
      <c r="AB25" s="39"/>
      <c r="AC25" s="38">
        <f>G25+P25</f>
        <v>500</v>
      </c>
      <c r="AD25" s="38">
        <f>N25+AA25</f>
        <v>500</v>
      </c>
      <c r="AE25" s="33">
        <f>IF(AC25=0,"",AD25/AC25)</f>
        <v>1</v>
      </c>
    </row>
    <row r="26" spans="2:31" ht="12.75">
      <c r="B26" s="21">
        <v>18</v>
      </c>
      <c r="C26" s="40"/>
      <c r="D26" s="41" t="s">
        <v>45</v>
      </c>
      <c r="E26" s="42" t="s">
        <v>46</v>
      </c>
      <c r="F26" s="42"/>
      <c r="G26" s="43">
        <v>500</v>
      </c>
      <c r="H26" s="44"/>
      <c r="I26" s="44"/>
      <c r="J26" s="44">
        <v>500</v>
      </c>
      <c r="K26" s="44"/>
      <c r="L26" s="44"/>
      <c r="M26" s="43">
        <f>N26-G26</f>
        <v>0</v>
      </c>
      <c r="N26" s="43">
        <f>SUM(H26:L26)</f>
        <v>500</v>
      </c>
      <c r="O26"/>
      <c r="P26" s="43"/>
      <c r="Q26" s="44"/>
      <c r="R26" s="44"/>
      <c r="S26" s="44"/>
      <c r="T26" s="44"/>
      <c r="U26" s="44"/>
      <c r="V26" s="44"/>
      <c r="W26" s="44"/>
      <c r="X26" s="44"/>
      <c r="Y26" s="44"/>
      <c r="Z26" s="43">
        <f>AA26-P26</f>
        <v>0</v>
      </c>
      <c r="AA26" s="45">
        <f>SUM(Q26:Y26)</f>
        <v>0</v>
      </c>
      <c r="AB26" s="39"/>
      <c r="AC26" s="45">
        <f>G26+P26</f>
        <v>500</v>
      </c>
      <c r="AD26" s="45">
        <f>N26+AA26</f>
        <v>500</v>
      </c>
      <c r="AE26" s="33">
        <f>IF(AC26=0,"",AD26/AC26)</f>
        <v>1</v>
      </c>
    </row>
    <row r="27" spans="2:31" ht="12.75">
      <c r="B27" s="21">
        <v>19</v>
      </c>
      <c r="C27" s="28">
        <v>3</v>
      </c>
      <c r="D27" s="29" t="s">
        <v>49</v>
      </c>
      <c r="E27" s="29"/>
      <c r="F27" s="29"/>
      <c r="G27" s="30">
        <v>200</v>
      </c>
      <c r="H27" s="31"/>
      <c r="I27" s="31"/>
      <c r="J27" s="31">
        <v>200</v>
      </c>
      <c r="K27" s="31"/>
      <c r="L27" s="31"/>
      <c r="M27" s="30">
        <f>N27-G27</f>
        <v>0</v>
      </c>
      <c r="N27" s="32">
        <f>SUM(H27:L27)</f>
        <v>200</v>
      </c>
      <c r="O27"/>
      <c r="P27" s="30"/>
      <c r="Q27" s="31"/>
      <c r="R27" s="31"/>
      <c r="S27" s="31"/>
      <c r="T27" s="31"/>
      <c r="U27" s="31"/>
      <c r="V27" s="31"/>
      <c r="W27" s="31"/>
      <c r="X27" s="31"/>
      <c r="Y27" s="31"/>
      <c r="Z27" s="30">
        <f>AA27-P27</f>
        <v>0</v>
      </c>
      <c r="AA27" s="32">
        <f>SUM(Q27:Y27)</f>
        <v>0</v>
      </c>
      <c r="AB27"/>
      <c r="AC27" s="32">
        <f>G27+P27</f>
        <v>200</v>
      </c>
      <c r="AD27" s="32">
        <f>N27+AA27</f>
        <v>200</v>
      </c>
      <c r="AE27" s="33">
        <f>IF(AC27=0,"",AD27/AC27)</f>
        <v>1</v>
      </c>
    </row>
    <row r="28" spans="2:31" ht="12.75">
      <c r="B28" s="21">
        <v>20</v>
      </c>
      <c r="C28" s="40"/>
      <c r="D28" s="41" t="s">
        <v>36</v>
      </c>
      <c r="E28" s="42" t="s">
        <v>37</v>
      </c>
      <c r="F28" s="42"/>
      <c r="G28" s="43">
        <v>200</v>
      </c>
      <c r="H28" s="44"/>
      <c r="I28" s="44"/>
      <c r="J28" s="44">
        <v>200</v>
      </c>
      <c r="K28" s="44"/>
      <c r="L28" s="44"/>
      <c r="M28" s="43">
        <f>N28-G28</f>
        <v>0</v>
      </c>
      <c r="N28" s="43">
        <f>SUM(H28:L28)</f>
        <v>200</v>
      </c>
      <c r="O28"/>
      <c r="P28" s="43"/>
      <c r="Q28" s="44"/>
      <c r="R28" s="44"/>
      <c r="S28" s="44"/>
      <c r="T28" s="44"/>
      <c r="U28" s="44"/>
      <c r="V28" s="44"/>
      <c r="W28" s="44"/>
      <c r="X28" s="44"/>
      <c r="Y28" s="44"/>
      <c r="Z28" s="43">
        <f>AA28-P28</f>
        <v>0</v>
      </c>
      <c r="AA28" s="45">
        <f>SUM(Q28:Y28)</f>
        <v>0</v>
      </c>
      <c r="AB28" s="39"/>
      <c r="AC28" s="45">
        <f>G28+P28</f>
        <v>200</v>
      </c>
      <c r="AD28" s="45">
        <f>N28+AA28</f>
        <v>200</v>
      </c>
      <c r="AE28" s="33">
        <f>IF(AC28=0,"",AD28/AC28)</f>
        <v>1</v>
      </c>
    </row>
    <row r="29" spans="2:31" ht="12.75">
      <c r="B29" s="21">
        <v>21</v>
      </c>
      <c r="C29" s="28">
        <v>4</v>
      </c>
      <c r="D29" s="29" t="s">
        <v>50</v>
      </c>
      <c r="E29" s="29"/>
      <c r="F29" s="29"/>
      <c r="G29" s="30">
        <v>2600</v>
      </c>
      <c r="H29" s="31"/>
      <c r="I29" s="31"/>
      <c r="J29" s="31">
        <v>2600</v>
      </c>
      <c r="K29" s="31"/>
      <c r="L29" s="31"/>
      <c r="M29" s="30">
        <f>N29-G29</f>
        <v>0</v>
      </c>
      <c r="N29" s="32">
        <f>SUM(H29:L29)</f>
        <v>2600</v>
      </c>
      <c r="O29"/>
      <c r="P29" s="30"/>
      <c r="Q29" s="31"/>
      <c r="R29" s="31"/>
      <c r="S29" s="31"/>
      <c r="T29" s="31"/>
      <c r="U29" s="31"/>
      <c r="V29" s="31"/>
      <c r="W29" s="31"/>
      <c r="X29" s="31"/>
      <c r="Y29" s="31"/>
      <c r="Z29" s="30">
        <f>AA29-P29</f>
        <v>0</v>
      </c>
      <c r="AA29" s="32">
        <f>SUM(Q29:Y29)</f>
        <v>0</v>
      </c>
      <c r="AB29"/>
      <c r="AC29" s="32">
        <f>G29+P29</f>
        <v>2600</v>
      </c>
      <c r="AD29" s="32">
        <f>N29+AA29</f>
        <v>2600</v>
      </c>
      <c r="AE29" s="33">
        <f>IF(AC29=0,"",AD29/AC29)</f>
        <v>1</v>
      </c>
    </row>
    <row r="30" spans="2:31" ht="12.75">
      <c r="B30" s="21">
        <v>22</v>
      </c>
      <c r="C30" s="34">
        <v>1</v>
      </c>
      <c r="D30" s="35" t="s">
        <v>51</v>
      </c>
      <c r="E30" s="35"/>
      <c r="F30" s="35"/>
      <c r="G30" s="36">
        <v>2500</v>
      </c>
      <c r="H30" s="37"/>
      <c r="I30" s="37"/>
      <c r="J30" s="37">
        <v>2500</v>
      </c>
      <c r="K30" s="37"/>
      <c r="L30" s="37"/>
      <c r="M30" s="36">
        <f>N30-G30</f>
        <v>0</v>
      </c>
      <c r="N30" s="38">
        <f>SUM(H30:L30)</f>
        <v>2500</v>
      </c>
      <c r="O30"/>
      <c r="P30" s="36"/>
      <c r="Q30" s="37"/>
      <c r="R30" s="37"/>
      <c r="S30" s="37"/>
      <c r="T30" s="37"/>
      <c r="U30" s="37"/>
      <c r="V30" s="37"/>
      <c r="W30" s="37"/>
      <c r="X30" s="37"/>
      <c r="Y30" s="37"/>
      <c r="Z30" s="36">
        <f>AA30-P30</f>
        <v>0</v>
      </c>
      <c r="AA30" s="38">
        <f>SUM(Q30:Y30)</f>
        <v>0</v>
      </c>
      <c r="AB30" s="39"/>
      <c r="AC30" s="38">
        <f>G30+P30</f>
        <v>2500</v>
      </c>
      <c r="AD30" s="38">
        <f>N30+AA30</f>
        <v>2500</v>
      </c>
      <c r="AE30" s="33">
        <f>IF(AC30=0,"",AD30/AC30)</f>
        <v>1</v>
      </c>
    </row>
    <row r="31" spans="2:31" ht="12.75">
      <c r="B31" s="21">
        <v>23</v>
      </c>
      <c r="C31" s="40"/>
      <c r="D31" s="41" t="s">
        <v>52</v>
      </c>
      <c r="E31" s="42" t="s">
        <v>53</v>
      </c>
      <c r="F31" s="42"/>
      <c r="G31" s="43">
        <v>2500</v>
      </c>
      <c r="H31" s="44"/>
      <c r="I31" s="44"/>
      <c r="J31" s="44">
        <v>2500</v>
      </c>
      <c r="K31" s="44"/>
      <c r="L31" s="44"/>
      <c r="M31" s="43">
        <f>N31-G31</f>
        <v>0</v>
      </c>
      <c r="N31" s="43">
        <f>SUM(H31:L31)</f>
        <v>2500</v>
      </c>
      <c r="O31"/>
      <c r="P31" s="43"/>
      <c r="Q31" s="44"/>
      <c r="R31" s="44"/>
      <c r="S31" s="44"/>
      <c r="T31" s="44"/>
      <c r="U31" s="44"/>
      <c r="V31" s="44"/>
      <c r="W31" s="44"/>
      <c r="X31" s="44"/>
      <c r="Y31" s="44"/>
      <c r="Z31" s="43">
        <f>AA31-P31</f>
        <v>0</v>
      </c>
      <c r="AA31" s="45">
        <f>SUM(Q31:Y31)</f>
        <v>0</v>
      </c>
      <c r="AB31" s="39"/>
      <c r="AC31" s="45">
        <f>G31+P31</f>
        <v>2500</v>
      </c>
      <c r="AD31" s="45">
        <f>N31+AA31</f>
        <v>2500</v>
      </c>
      <c r="AE31" s="33">
        <f>IF(AC31=0,"",AD31/AC31)</f>
        <v>1</v>
      </c>
    </row>
    <row r="32" spans="2:31" ht="12.75">
      <c r="B32" s="21">
        <v>24</v>
      </c>
      <c r="C32" s="34">
        <v>2</v>
      </c>
      <c r="D32" s="35" t="s">
        <v>54</v>
      </c>
      <c r="E32" s="35"/>
      <c r="F32" s="35"/>
      <c r="G32" s="36">
        <v>100</v>
      </c>
      <c r="H32" s="37"/>
      <c r="I32" s="37"/>
      <c r="J32" s="37">
        <v>100</v>
      </c>
      <c r="K32" s="37"/>
      <c r="L32" s="37"/>
      <c r="M32" s="36">
        <f>N32-G32</f>
        <v>0</v>
      </c>
      <c r="N32" s="38">
        <f>SUM(H32:L32)</f>
        <v>100</v>
      </c>
      <c r="O32"/>
      <c r="P32" s="36"/>
      <c r="Q32" s="37"/>
      <c r="R32" s="37"/>
      <c r="S32" s="37"/>
      <c r="T32" s="37"/>
      <c r="U32" s="37"/>
      <c r="V32" s="37"/>
      <c r="W32" s="37"/>
      <c r="X32" s="37"/>
      <c r="Y32" s="37"/>
      <c r="Z32" s="36">
        <f>AA32-P32</f>
        <v>0</v>
      </c>
      <c r="AA32" s="38">
        <f>SUM(Q32:Y32)</f>
        <v>0</v>
      </c>
      <c r="AB32" s="39"/>
      <c r="AC32" s="38">
        <f>G32+P32</f>
        <v>100</v>
      </c>
      <c r="AD32" s="38">
        <f>N32+AA32</f>
        <v>100</v>
      </c>
      <c r="AE32" s="33">
        <f>IF(AC32=0,"",AD32/AC32)</f>
        <v>1</v>
      </c>
    </row>
    <row r="33" spans="2:31" ht="12.75">
      <c r="B33" s="21">
        <v>25</v>
      </c>
      <c r="C33" s="40"/>
      <c r="D33" s="41" t="s">
        <v>52</v>
      </c>
      <c r="E33" s="42" t="s">
        <v>53</v>
      </c>
      <c r="F33" s="42"/>
      <c r="G33" s="43">
        <v>100</v>
      </c>
      <c r="H33" s="44"/>
      <c r="I33" s="44"/>
      <c r="J33" s="44">
        <v>100</v>
      </c>
      <c r="K33" s="44"/>
      <c r="L33" s="44"/>
      <c r="M33" s="43">
        <f>N33-G33</f>
        <v>0</v>
      </c>
      <c r="N33" s="43">
        <f>SUM(H33:L33)</f>
        <v>100</v>
      </c>
      <c r="O33"/>
      <c r="P33" s="43"/>
      <c r="Q33" s="44"/>
      <c r="R33" s="44"/>
      <c r="S33" s="44"/>
      <c r="T33" s="44"/>
      <c r="U33" s="44"/>
      <c r="V33" s="44"/>
      <c r="W33" s="44"/>
      <c r="X33" s="44"/>
      <c r="Y33" s="44"/>
      <c r="Z33" s="43">
        <f>AA33-P33</f>
        <v>0</v>
      </c>
      <c r="AA33" s="45">
        <f>SUM(Q33:Y33)</f>
        <v>0</v>
      </c>
      <c r="AB33" s="39"/>
      <c r="AC33" s="45">
        <f>G33+P33</f>
        <v>100</v>
      </c>
      <c r="AD33" s="45">
        <f>N33+AA33</f>
        <v>100</v>
      </c>
      <c r="AE33" s="33">
        <f>IF(AC33=0,"",AD33/AC33)</f>
        <v>1</v>
      </c>
    </row>
    <row r="34" spans="2:31" ht="12.75">
      <c r="B34" s="21">
        <v>26</v>
      </c>
      <c r="C34" s="28">
        <v>5</v>
      </c>
      <c r="D34" s="29" t="s">
        <v>55</v>
      </c>
      <c r="E34" s="29"/>
      <c r="F34" s="29"/>
      <c r="G34" s="30">
        <v>2000</v>
      </c>
      <c r="H34" s="31"/>
      <c r="I34" s="31"/>
      <c r="J34" s="31"/>
      <c r="K34" s="31">
        <v>2000</v>
      </c>
      <c r="L34" s="31"/>
      <c r="M34" s="30">
        <f>N34-G34</f>
        <v>0</v>
      </c>
      <c r="N34" s="32">
        <f>SUM(H34:L34)</f>
        <v>2000</v>
      </c>
      <c r="O34"/>
      <c r="P34" s="30"/>
      <c r="Q34" s="31"/>
      <c r="R34" s="31"/>
      <c r="S34" s="31"/>
      <c r="T34" s="31"/>
      <c r="U34" s="31"/>
      <c r="V34" s="31"/>
      <c r="W34" s="31"/>
      <c r="X34" s="31"/>
      <c r="Y34" s="31"/>
      <c r="Z34" s="30">
        <f>AA34-P34</f>
        <v>0</v>
      </c>
      <c r="AA34" s="32">
        <f>SUM(Q34:Y34)</f>
        <v>0</v>
      </c>
      <c r="AB34"/>
      <c r="AC34" s="32">
        <f>G34+P34</f>
        <v>2000</v>
      </c>
      <c r="AD34" s="32">
        <f>N34+AA34</f>
        <v>2000</v>
      </c>
      <c r="AE34" s="33">
        <f>IF(AC34=0,"",AD34/AC34)</f>
        <v>1</v>
      </c>
    </row>
    <row r="35" spans="2:31" ht="12.75">
      <c r="B35" s="21">
        <v>27</v>
      </c>
      <c r="C35" s="34">
        <v>1</v>
      </c>
      <c r="D35" s="35" t="s">
        <v>56</v>
      </c>
      <c r="E35" s="35"/>
      <c r="F35" s="35"/>
      <c r="G35" s="36">
        <v>2000</v>
      </c>
      <c r="H35" s="37"/>
      <c r="I35" s="37"/>
      <c r="J35" s="37"/>
      <c r="K35" s="37">
        <v>2000</v>
      </c>
      <c r="L35" s="37"/>
      <c r="M35" s="36">
        <f>N35-G35</f>
        <v>0</v>
      </c>
      <c r="N35" s="38">
        <f>SUM(H35:L35)</f>
        <v>2000</v>
      </c>
      <c r="O35"/>
      <c r="P35" s="36"/>
      <c r="Q35" s="37"/>
      <c r="R35" s="37"/>
      <c r="S35" s="37"/>
      <c r="T35" s="37"/>
      <c r="U35" s="37"/>
      <c r="V35" s="37"/>
      <c r="W35" s="37"/>
      <c r="X35" s="37"/>
      <c r="Y35" s="37"/>
      <c r="Z35" s="36">
        <f>AA35-P35</f>
        <v>0</v>
      </c>
      <c r="AA35" s="38">
        <f>SUM(Q35:Y35)</f>
        <v>0</v>
      </c>
      <c r="AB35" s="39"/>
      <c r="AC35" s="38">
        <f>G35+P35</f>
        <v>2000</v>
      </c>
      <c r="AD35" s="38">
        <f>N35+AA35</f>
        <v>2000</v>
      </c>
      <c r="AE35" s="33">
        <f>IF(AC35=0,"",AD35/AC35)</f>
        <v>1</v>
      </c>
    </row>
    <row r="36" spans="2:31" ht="12.75">
      <c r="B36" s="21">
        <v>28</v>
      </c>
      <c r="C36" s="40"/>
      <c r="D36" s="41" t="s">
        <v>57</v>
      </c>
      <c r="E36" s="42" t="s">
        <v>58</v>
      </c>
      <c r="F36" s="42"/>
      <c r="G36" s="43">
        <v>2000</v>
      </c>
      <c r="H36" s="44"/>
      <c r="I36" s="44"/>
      <c r="J36" s="44"/>
      <c r="K36" s="44">
        <v>2000</v>
      </c>
      <c r="L36" s="44"/>
      <c r="M36" s="43">
        <f>N36-G36</f>
        <v>0</v>
      </c>
      <c r="N36" s="43">
        <f>SUM(H36:L36)</f>
        <v>2000</v>
      </c>
      <c r="O36"/>
      <c r="P36" s="43"/>
      <c r="Q36" s="44"/>
      <c r="R36" s="44"/>
      <c r="S36" s="44"/>
      <c r="T36" s="44"/>
      <c r="U36" s="44"/>
      <c r="V36" s="44"/>
      <c r="W36" s="44"/>
      <c r="X36" s="44"/>
      <c r="Y36" s="44"/>
      <c r="Z36" s="43">
        <f>AA36-P36</f>
        <v>0</v>
      </c>
      <c r="AA36" s="45">
        <f>SUM(Q36:Y36)</f>
        <v>0</v>
      </c>
      <c r="AB36" s="39"/>
      <c r="AC36" s="45">
        <f>G36+P36</f>
        <v>2000</v>
      </c>
      <c r="AD36" s="45">
        <f>N36+AA36</f>
        <v>2000</v>
      </c>
      <c r="AE36" s="33">
        <f>IF(AC36=0,"",AD36/AC36)</f>
        <v>1</v>
      </c>
    </row>
    <row r="37" spans="2:31" ht="12.75">
      <c r="B37" s="21">
        <v>29</v>
      </c>
      <c r="C37" s="28">
        <v>6</v>
      </c>
      <c r="D37" s="29" t="s">
        <v>59</v>
      </c>
      <c r="E37" s="29"/>
      <c r="F37" s="29"/>
      <c r="G37" s="30"/>
      <c r="H37" s="31"/>
      <c r="I37" s="31"/>
      <c r="J37" s="31"/>
      <c r="K37" s="31"/>
      <c r="L37" s="31"/>
      <c r="M37" s="30">
        <f>N37-G37</f>
        <v>0</v>
      </c>
      <c r="N37" s="32">
        <f>SUM(H37:L37)</f>
        <v>0</v>
      </c>
      <c r="O37"/>
      <c r="P37" s="30"/>
      <c r="Q37" s="31"/>
      <c r="R37" s="31"/>
      <c r="S37" s="31"/>
      <c r="T37" s="31"/>
      <c r="U37" s="31"/>
      <c r="V37" s="31"/>
      <c r="W37" s="31"/>
      <c r="X37" s="31"/>
      <c r="Y37" s="31"/>
      <c r="Z37" s="30">
        <f>AA37-P37</f>
        <v>0</v>
      </c>
      <c r="AA37" s="32">
        <f>SUM(Q37:Y37)</f>
        <v>0</v>
      </c>
      <c r="AB37"/>
      <c r="AC37" s="32">
        <f>G37+P37</f>
        <v>0</v>
      </c>
      <c r="AD37" s="32">
        <f>N37+AA37</f>
        <v>0</v>
      </c>
      <c r="AE37" s="33" t="str">
        <f>IF(AC37=0,"",AD37/AC37)</f>
        <v/>
      </c>
    </row>
    <row r="38" spans="2:31" ht="12.75">
      <c r="B38" s="21">
        <v>30</v>
      </c>
      <c r="C38" s="28">
        <v>7</v>
      </c>
      <c r="D38" s="29" t="s">
        <v>60</v>
      </c>
      <c r="E38" s="29"/>
      <c r="F38" s="29"/>
      <c r="G38" s="30"/>
      <c r="H38" s="31"/>
      <c r="I38" s="31"/>
      <c r="J38" s="31"/>
      <c r="K38" s="31"/>
      <c r="L38" s="31"/>
      <c r="M38" s="30">
        <f>N38-G38</f>
        <v>0</v>
      </c>
      <c r="N38" s="32">
        <f>SUM(H38:L38)</f>
        <v>0</v>
      </c>
      <c r="O38"/>
      <c r="P38" s="30"/>
      <c r="Q38" s="31"/>
      <c r="R38" s="31"/>
      <c r="S38" s="31"/>
      <c r="T38" s="31"/>
      <c r="U38" s="31"/>
      <c r="V38" s="31"/>
      <c r="W38" s="31"/>
      <c r="X38" s="31"/>
      <c r="Y38" s="31"/>
      <c r="Z38" s="30">
        <f>AA38-P38</f>
        <v>0</v>
      </c>
      <c r="AA38" s="32">
        <f>SUM(Q38:Y38)</f>
        <v>0</v>
      </c>
      <c r="AB38"/>
      <c r="AC38" s="32">
        <f>G38+P38</f>
        <v>0</v>
      </c>
      <c r="AD38" s="32">
        <f>N38+AA38</f>
        <v>0</v>
      </c>
      <c r="AE38" s="33" t="str">
        <f>IF(AC38=0,"",AD38/AC38)</f>
        <v/>
      </c>
    </row>
    <row r="39" spans="2:31" ht="12.75">
      <c r="B39" s="21">
        <v>31</v>
      </c>
      <c r="C39" s="28">
        <v>8</v>
      </c>
      <c r="D39" s="29" t="s">
        <v>61</v>
      </c>
      <c r="E39" s="29"/>
      <c r="F39" s="29"/>
      <c r="G39" s="30"/>
      <c r="H39" s="31">
        <v>3200</v>
      </c>
      <c r="I39" s="31">
        <v>1070</v>
      </c>
      <c r="J39" s="31"/>
      <c r="K39" s="31"/>
      <c r="L39" s="31"/>
      <c r="M39" s="30">
        <f>N39-G39</f>
        <v>4270</v>
      </c>
      <c r="N39" s="32">
        <f>SUM(H39:L39)</f>
        <v>4270</v>
      </c>
      <c r="O39"/>
      <c r="P39" s="30"/>
      <c r="Q39" s="31"/>
      <c r="R39" s="31"/>
      <c r="S39" s="31"/>
      <c r="T39" s="31"/>
      <c r="U39" s="31"/>
      <c r="V39" s="31"/>
      <c r="W39" s="31"/>
      <c r="X39" s="31"/>
      <c r="Y39" s="31"/>
      <c r="Z39" s="30">
        <f>AA39-P39</f>
        <v>0</v>
      </c>
      <c r="AA39" s="32">
        <f>SUM(Q39:Y39)</f>
        <v>0</v>
      </c>
      <c r="AB39"/>
      <c r="AC39" s="32">
        <f>G39+P39</f>
        <v>0</v>
      </c>
      <c r="AD39" s="32">
        <f>N39+AA39</f>
        <v>4270</v>
      </c>
      <c r="AE39" s="33" t="str">
        <f>IF(AC39=0,"",AD39/AC39)</f>
        <v/>
      </c>
    </row>
    <row r="40" spans="2:31" ht="12.7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2"/>
      <c r="AC40" s="53"/>
      <c r="AD40" s="53"/>
      <c r="AE40" s="53"/>
    </row>
  </sheetData>
  <mergeCells count="62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E12:F12"/>
    <mergeCell ref="D13:F13"/>
    <mergeCell ref="E14:F14"/>
    <mergeCell ref="D15:F15"/>
    <mergeCell ref="E16:F16"/>
    <mergeCell ref="D20:F20"/>
    <mergeCell ref="D21:F21"/>
    <mergeCell ref="E22:F22"/>
    <mergeCell ref="D23:F23"/>
    <mergeCell ref="E24:F24"/>
    <mergeCell ref="D25:F25"/>
    <mergeCell ref="E26:F26"/>
    <mergeCell ref="D27:F27"/>
    <mergeCell ref="E28:F28"/>
    <mergeCell ref="D29:F29"/>
    <mergeCell ref="D30:F30"/>
    <mergeCell ref="E31:F31"/>
    <mergeCell ref="D32:F32"/>
    <mergeCell ref="E33:F33"/>
    <mergeCell ref="D34:F34"/>
    <mergeCell ref="D35:F35"/>
    <mergeCell ref="E36:F36"/>
    <mergeCell ref="D37:F37"/>
    <mergeCell ref="D38:F38"/>
    <mergeCell ref="D39:F39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0" width="0" style="0" customWidth="1"/>
    <col min="21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359</v>
      </c>
    </row>
    <row r="2" ht="12.75">
      <c r="B2" s="1" t="s">
        <v>254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10</v>
      </c>
      <c r="D9" s="23" t="s">
        <v>255</v>
      </c>
      <c r="E9" s="23"/>
      <c r="F9" s="23"/>
      <c r="G9" s="24">
        <v>29900</v>
      </c>
      <c r="H9" s="25">
        <v>8000</v>
      </c>
      <c r="I9" s="25">
        <v>4000</v>
      </c>
      <c r="J9" s="25">
        <v>19900</v>
      </c>
      <c r="K9" s="25">
        <v>2300</v>
      </c>
      <c r="L9" s="25"/>
      <c r="M9" s="24">
        <f>N9-G9</f>
        <v>4300</v>
      </c>
      <c r="N9" s="26">
        <f>SUM(H9:L9)</f>
        <v>34200</v>
      </c>
      <c r="O9"/>
      <c r="P9" s="24">
        <v>1275224</v>
      </c>
      <c r="Q9" s="25"/>
      <c r="R9" s="25"/>
      <c r="S9" s="25"/>
      <c r="T9" s="25"/>
      <c r="U9" s="25">
        <v>33200</v>
      </c>
      <c r="V9" s="25">
        <v>1242024</v>
      </c>
      <c r="W9" s="25"/>
      <c r="X9" s="25"/>
      <c r="Y9" s="25"/>
      <c r="Z9" s="24">
        <f>AA9-P9</f>
        <v>0</v>
      </c>
      <c r="AA9" s="26">
        <f>SUM(Q9:Y9)</f>
        <v>1275224</v>
      </c>
      <c r="AB9" s="2"/>
      <c r="AC9" s="26">
        <f>G9+P9</f>
        <v>1305124</v>
      </c>
      <c r="AD9" s="26">
        <f>N9+AA9</f>
        <v>1309424</v>
      </c>
      <c r="AE9" s="27">
        <f>IF(AC9=0,"",AD9/AC9)</f>
        <v>1.003294706096892</v>
      </c>
    </row>
    <row r="10" spans="2:31" ht="12.75">
      <c r="B10" s="21">
        <v>2</v>
      </c>
      <c r="C10" s="28">
        <v>1</v>
      </c>
      <c r="D10" s="29" t="s">
        <v>256</v>
      </c>
      <c r="E10" s="29"/>
      <c r="F10" s="29"/>
      <c r="G10" s="30">
        <v>21400</v>
      </c>
      <c r="H10" s="31">
        <v>8000</v>
      </c>
      <c r="I10" s="31">
        <v>4000</v>
      </c>
      <c r="J10" s="31">
        <v>9400</v>
      </c>
      <c r="K10" s="31"/>
      <c r="L10" s="31"/>
      <c r="M10" s="30">
        <f>N10-G10</f>
        <v>0</v>
      </c>
      <c r="N10" s="32">
        <f>SUM(H10:L10)</f>
        <v>21400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21400</v>
      </c>
      <c r="AD10" s="32">
        <f>N10+AA10</f>
        <v>21400</v>
      </c>
      <c r="AE10" s="33">
        <f>IF(AC10=0,"",AD10/AC10)</f>
        <v>1</v>
      </c>
    </row>
    <row r="11" spans="2:31" ht="12.75">
      <c r="B11" s="21">
        <v>3</v>
      </c>
      <c r="C11" s="34">
        <v>1</v>
      </c>
      <c r="D11" s="35" t="s">
        <v>257</v>
      </c>
      <c r="E11" s="35"/>
      <c r="F11" s="35"/>
      <c r="G11" s="36">
        <v>14000</v>
      </c>
      <c r="H11" s="37">
        <v>4000</v>
      </c>
      <c r="I11" s="37">
        <v>2000</v>
      </c>
      <c r="J11" s="37">
        <v>8000</v>
      </c>
      <c r="K11" s="37"/>
      <c r="L11" s="37"/>
      <c r="M11" s="36">
        <f>N11-G11</f>
        <v>0</v>
      </c>
      <c r="N11" s="38">
        <f>SUM(H11:L11)</f>
        <v>14000</v>
      </c>
      <c r="O11"/>
      <c r="P11" s="36"/>
      <c r="Q11" s="37"/>
      <c r="R11" s="37"/>
      <c r="S11" s="37"/>
      <c r="T11" s="37"/>
      <c r="U11" s="37"/>
      <c r="V11" s="37"/>
      <c r="W11" s="37"/>
      <c r="X11" s="37"/>
      <c r="Y11" s="37"/>
      <c r="Z11" s="36">
        <f>AA11-P11</f>
        <v>0</v>
      </c>
      <c r="AA11" s="38">
        <f>SUM(Q11:Y11)</f>
        <v>0</v>
      </c>
      <c r="AB11" s="39"/>
      <c r="AC11" s="38">
        <f>G11+P11</f>
        <v>14000</v>
      </c>
      <c r="AD11" s="38">
        <f>N11+AA11</f>
        <v>14000</v>
      </c>
      <c r="AE11" s="33">
        <f>IF(AC11=0,"",AD11/AC11)</f>
        <v>1</v>
      </c>
    </row>
    <row r="12" spans="2:31" ht="12.75">
      <c r="B12" s="21">
        <v>4</v>
      </c>
      <c r="C12" s="40"/>
      <c r="D12" s="41" t="s">
        <v>258</v>
      </c>
      <c r="E12" s="42" t="s">
        <v>259</v>
      </c>
      <c r="F12" s="42"/>
      <c r="G12" s="43">
        <v>14000</v>
      </c>
      <c r="H12" s="44">
        <v>4000</v>
      </c>
      <c r="I12" s="44">
        <v>2000</v>
      </c>
      <c r="J12" s="44">
        <v>8000</v>
      </c>
      <c r="K12" s="44"/>
      <c r="L12" s="44"/>
      <c r="M12" s="43">
        <f>N12-G12</f>
        <v>0</v>
      </c>
      <c r="N12" s="43">
        <f>SUM(H12:L12)</f>
        <v>14000</v>
      </c>
      <c r="O12"/>
      <c r="P12" s="43"/>
      <c r="Q12" s="44"/>
      <c r="R12" s="44"/>
      <c r="S12" s="44"/>
      <c r="T12" s="44"/>
      <c r="U12" s="44"/>
      <c r="V12" s="44"/>
      <c r="W12" s="44"/>
      <c r="X12" s="44"/>
      <c r="Y12" s="44"/>
      <c r="Z12" s="43">
        <f>AA12-P12</f>
        <v>0</v>
      </c>
      <c r="AA12" s="45">
        <f>SUM(Q12:Y12)</f>
        <v>0</v>
      </c>
      <c r="AB12" s="39"/>
      <c r="AC12" s="45">
        <f>G12+P12</f>
        <v>14000</v>
      </c>
      <c r="AD12" s="45">
        <f>N12+AA12</f>
        <v>14000</v>
      </c>
      <c r="AE12" s="33">
        <f>IF(AC12=0,"",AD12/AC12)</f>
        <v>1</v>
      </c>
    </row>
    <row r="13" spans="2:31" ht="12.75">
      <c r="B13" s="21">
        <v>5</v>
      </c>
      <c r="C13" s="34">
        <v>2</v>
      </c>
      <c r="D13" s="35" t="s">
        <v>260</v>
      </c>
      <c r="E13" s="35"/>
      <c r="F13" s="35"/>
      <c r="G13" s="36">
        <v>7000</v>
      </c>
      <c r="H13" s="37">
        <v>4000</v>
      </c>
      <c r="I13" s="37">
        <v>2000</v>
      </c>
      <c r="J13" s="37">
        <v>1000</v>
      </c>
      <c r="K13" s="37"/>
      <c r="L13" s="37"/>
      <c r="M13" s="36">
        <f>N13-G13</f>
        <v>0</v>
      </c>
      <c r="N13" s="38">
        <f>SUM(H13:L13)</f>
        <v>7000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7000</v>
      </c>
      <c r="AD13" s="38">
        <f>N13+AA13</f>
        <v>7000</v>
      </c>
      <c r="AE13" s="33">
        <f>IF(AC13=0,"",AD13/AC13)</f>
        <v>1</v>
      </c>
    </row>
    <row r="14" spans="2:31" ht="12.75">
      <c r="B14" s="21">
        <v>6</v>
      </c>
      <c r="C14" s="40"/>
      <c r="D14" s="41" t="s">
        <v>261</v>
      </c>
      <c r="E14" s="42" t="s">
        <v>262</v>
      </c>
      <c r="F14" s="42"/>
      <c r="G14" s="43">
        <v>7000</v>
      </c>
      <c r="H14" s="44">
        <v>4000</v>
      </c>
      <c r="I14" s="44">
        <v>2000</v>
      </c>
      <c r="J14" s="44">
        <v>1000</v>
      </c>
      <c r="K14" s="44"/>
      <c r="L14" s="44"/>
      <c r="M14" s="43">
        <f>N14-G14</f>
        <v>0</v>
      </c>
      <c r="N14" s="43">
        <f>SUM(H14:L14)</f>
        <v>7000</v>
      </c>
      <c r="O14"/>
      <c r="P14" s="43"/>
      <c r="Q14" s="44"/>
      <c r="R14" s="44"/>
      <c r="S14" s="44"/>
      <c r="T14" s="44"/>
      <c r="U14" s="44"/>
      <c r="V14" s="44"/>
      <c r="W14" s="44"/>
      <c r="X14" s="44"/>
      <c r="Y14" s="44"/>
      <c r="Z14" s="43">
        <f>AA14-P14</f>
        <v>0</v>
      </c>
      <c r="AA14" s="45">
        <f>SUM(Q14:Y14)</f>
        <v>0</v>
      </c>
      <c r="AB14" s="39"/>
      <c r="AC14" s="45">
        <f>G14+P14</f>
        <v>7000</v>
      </c>
      <c r="AD14" s="45">
        <f>N14+AA14</f>
        <v>7000</v>
      </c>
      <c r="AE14" s="33">
        <f>IF(AC14=0,"",AD14/AC14)</f>
        <v>1</v>
      </c>
    </row>
    <row r="15" spans="2:31" ht="12.75">
      <c r="B15" s="21">
        <v>7</v>
      </c>
      <c r="C15" s="34">
        <v>3</v>
      </c>
      <c r="D15" s="35" t="s">
        <v>263</v>
      </c>
      <c r="E15" s="35"/>
      <c r="F15" s="35"/>
      <c r="G15" s="36">
        <v>400</v>
      </c>
      <c r="H15" s="37"/>
      <c r="I15" s="37"/>
      <c r="J15" s="37">
        <v>400</v>
      </c>
      <c r="K15" s="37"/>
      <c r="L15" s="37"/>
      <c r="M15" s="36">
        <f>N15-G15</f>
        <v>0</v>
      </c>
      <c r="N15" s="38">
        <f>SUM(H15:L15)</f>
        <v>400</v>
      </c>
      <c r="O15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6">
        <f>AA15-P15</f>
        <v>0</v>
      </c>
      <c r="AA15" s="38">
        <f>SUM(Q15:Y15)</f>
        <v>0</v>
      </c>
      <c r="AB15" s="39"/>
      <c r="AC15" s="38">
        <f>G15+P15</f>
        <v>400</v>
      </c>
      <c r="AD15" s="38">
        <f>N15+AA15</f>
        <v>400</v>
      </c>
      <c r="AE15" s="33">
        <f>IF(AC15=0,"",AD15/AC15)</f>
        <v>1</v>
      </c>
    </row>
    <row r="16" spans="2:31" ht="12.75">
      <c r="B16" s="21">
        <v>8</v>
      </c>
      <c r="C16" s="28">
        <v>2</v>
      </c>
      <c r="D16" s="29" t="s">
        <v>264</v>
      </c>
      <c r="E16" s="29"/>
      <c r="F16" s="29"/>
      <c r="G16" s="30">
        <v>8500</v>
      </c>
      <c r="H16" s="31"/>
      <c r="I16" s="31"/>
      <c r="J16" s="31">
        <v>10500</v>
      </c>
      <c r="K16" s="31"/>
      <c r="L16" s="31"/>
      <c r="M16" s="30">
        <f>N16-G16</f>
        <v>2000</v>
      </c>
      <c r="N16" s="32">
        <f>SUM(H16:L16)</f>
        <v>10500</v>
      </c>
      <c r="O16"/>
      <c r="P16" s="30"/>
      <c r="Q16" s="31"/>
      <c r="R16" s="31"/>
      <c r="S16" s="31"/>
      <c r="T16" s="31"/>
      <c r="U16" s="31"/>
      <c r="V16" s="31"/>
      <c r="W16" s="31"/>
      <c r="X16" s="31"/>
      <c r="Y16" s="31"/>
      <c r="Z16" s="30">
        <f>AA16-P16</f>
        <v>0</v>
      </c>
      <c r="AA16" s="32">
        <f>SUM(Q16:Y16)</f>
        <v>0</v>
      </c>
      <c r="AB16"/>
      <c r="AC16" s="32">
        <f>G16+P16</f>
        <v>8500</v>
      </c>
      <c r="AD16" s="32">
        <f>N16+AA16</f>
        <v>10500</v>
      </c>
      <c r="AE16" s="33">
        <f>IF(AC16=0,"",AD16/AC16)</f>
        <v>1.2352941176470589</v>
      </c>
    </row>
    <row r="17" spans="2:31" ht="12.75">
      <c r="B17" s="21">
        <v>9</v>
      </c>
      <c r="C17" s="34">
        <v>1</v>
      </c>
      <c r="D17" s="35" t="s">
        <v>265</v>
      </c>
      <c r="E17" s="35"/>
      <c r="F17" s="35"/>
      <c r="G17" s="36">
        <v>7000</v>
      </c>
      <c r="H17" s="37"/>
      <c r="I17" s="37"/>
      <c r="J17" s="37">
        <v>7000</v>
      </c>
      <c r="K17" s="37"/>
      <c r="L17" s="37"/>
      <c r="M17" s="36">
        <f>N17-G17</f>
        <v>0</v>
      </c>
      <c r="N17" s="38">
        <f>SUM(H17:L17)</f>
        <v>7000</v>
      </c>
      <c r="O17"/>
      <c r="P17" s="36"/>
      <c r="Q17" s="37"/>
      <c r="R17" s="37"/>
      <c r="S17" s="37"/>
      <c r="T17" s="37"/>
      <c r="U17" s="37"/>
      <c r="V17" s="37"/>
      <c r="W17" s="37"/>
      <c r="X17" s="37"/>
      <c r="Y17" s="37"/>
      <c r="Z17" s="36">
        <f>AA17-P17</f>
        <v>0</v>
      </c>
      <c r="AA17" s="38">
        <f>SUM(Q17:Y17)</f>
        <v>0</v>
      </c>
      <c r="AB17" s="39"/>
      <c r="AC17" s="38">
        <f>G17+P17</f>
        <v>7000</v>
      </c>
      <c r="AD17" s="38">
        <f>N17+AA17</f>
        <v>7000</v>
      </c>
      <c r="AE17" s="33">
        <f>IF(AC17=0,"",AD17/AC17)</f>
        <v>1</v>
      </c>
    </row>
    <row r="18" spans="2:31" ht="12.75">
      <c r="B18" s="21">
        <v>10</v>
      </c>
      <c r="C18" s="40"/>
      <c r="D18" s="41" t="s">
        <v>75</v>
      </c>
      <c r="E18" s="42" t="s">
        <v>76</v>
      </c>
      <c r="F18" s="42"/>
      <c r="G18" s="43">
        <v>7000</v>
      </c>
      <c r="H18" s="44"/>
      <c r="I18" s="44"/>
      <c r="J18" s="44">
        <v>7000</v>
      </c>
      <c r="K18" s="44"/>
      <c r="L18" s="44"/>
      <c r="M18" s="43">
        <f>N18-G18</f>
        <v>0</v>
      </c>
      <c r="N18" s="43">
        <f>SUM(H18:L18)</f>
        <v>7000</v>
      </c>
      <c r="O18"/>
      <c r="P18" s="43"/>
      <c r="Q18" s="44"/>
      <c r="R18" s="44"/>
      <c r="S18" s="44"/>
      <c r="T18" s="44"/>
      <c r="U18" s="44"/>
      <c r="V18" s="44"/>
      <c r="W18" s="44"/>
      <c r="X18" s="44"/>
      <c r="Y18" s="44"/>
      <c r="Z18" s="43">
        <f>AA18-P18</f>
        <v>0</v>
      </c>
      <c r="AA18" s="45">
        <f>SUM(Q18:Y18)</f>
        <v>0</v>
      </c>
      <c r="AB18" s="39"/>
      <c r="AC18" s="45">
        <f>G18+P18</f>
        <v>7000</v>
      </c>
      <c r="AD18" s="45">
        <f>N18+AA18</f>
        <v>7000</v>
      </c>
      <c r="AE18" s="33">
        <f>IF(AC18=0,"",AD18/AC18)</f>
        <v>1</v>
      </c>
    </row>
    <row r="19" spans="2:31" ht="12.75">
      <c r="B19" s="21">
        <v>11</v>
      </c>
      <c r="C19" s="34">
        <v>2</v>
      </c>
      <c r="D19" s="35" t="s">
        <v>266</v>
      </c>
      <c r="E19" s="35"/>
      <c r="F19" s="35"/>
      <c r="G19" s="36">
        <v>1500</v>
      </c>
      <c r="H19" s="37"/>
      <c r="I19" s="37"/>
      <c r="J19" s="37">
        <v>1500</v>
      </c>
      <c r="K19" s="37"/>
      <c r="L19" s="37"/>
      <c r="M19" s="36">
        <f>N19-G19</f>
        <v>0</v>
      </c>
      <c r="N19" s="38">
        <f>SUM(H19:L19)</f>
        <v>1500</v>
      </c>
      <c r="O19"/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6">
        <f>AA19-P19</f>
        <v>0</v>
      </c>
      <c r="AA19" s="38">
        <f>SUM(Q19:Y19)</f>
        <v>0</v>
      </c>
      <c r="AB19" s="39"/>
      <c r="AC19" s="38">
        <f>G19+P19</f>
        <v>1500</v>
      </c>
      <c r="AD19" s="38">
        <f>N19+AA19</f>
        <v>1500</v>
      </c>
      <c r="AE19" s="33">
        <f>IF(AC19=0,"",AD19/AC19)</f>
        <v>1</v>
      </c>
    </row>
    <row r="20" spans="2:31" ht="12.75">
      <c r="B20" s="21">
        <v>12</v>
      </c>
      <c r="C20" s="40"/>
      <c r="D20" s="41" t="s">
        <v>267</v>
      </c>
      <c r="E20" s="42" t="s">
        <v>268</v>
      </c>
      <c r="F20" s="42"/>
      <c r="G20" s="43">
        <v>1500</v>
      </c>
      <c r="H20" s="44"/>
      <c r="I20" s="44"/>
      <c r="J20" s="44">
        <v>1500</v>
      </c>
      <c r="K20" s="44"/>
      <c r="L20" s="44"/>
      <c r="M20" s="43">
        <f>N20-G20</f>
        <v>0</v>
      </c>
      <c r="N20" s="43">
        <f>SUM(H20:L20)</f>
        <v>1500</v>
      </c>
      <c r="O20"/>
      <c r="P20" s="43"/>
      <c r="Q20" s="44"/>
      <c r="R20" s="44"/>
      <c r="S20" s="44"/>
      <c r="T20" s="44"/>
      <c r="U20" s="44"/>
      <c r="V20" s="44"/>
      <c r="W20" s="44"/>
      <c r="X20" s="44"/>
      <c r="Y20" s="44"/>
      <c r="Z20" s="43">
        <f>AA20-P20</f>
        <v>0</v>
      </c>
      <c r="AA20" s="45">
        <f>SUM(Q20:Y20)</f>
        <v>0</v>
      </c>
      <c r="AB20" s="39"/>
      <c r="AC20" s="45">
        <f>G20+P20</f>
        <v>1500</v>
      </c>
      <c r="AD20" s="45">
        <f>N20+AA20</f>
        <v>1500</v>
      </c>
      <c r="AE20" s="33">
        <f>IF(AC20=0,"",AD20/AC20)</f>
        <v>1</v>
      </c>
    </row>
    <row r="21" spans="2:31" ht="12.75">
      <c r="B21" s="21">
        <v>13</v>
      </c>
      <c r="C21" s="34">
        <v>3</v>
      </c>
      <c r="D21" s="35" t="s">
        <v>269</v>
      </c>
      <c r="E21" s="35"/>
      <c r="F21" s="35"/>
      <c r="G21" s="36"/>
      <c r="H21" s="37"/>
      <c r="I21" s="37"/>
      <c r="J21" s="37">
        <v>2000</v>
      </c>
      <c r="K21" s="37"/>
      <c r="L21" s="37"/>
      <c r="M21" s="36">
        <f>N21-G21</f>
        <v>2000</v>
      </c>
      <c r="N21" s="38">
        <f>SUM(H21:L21)</f>
        <v>2000</v>
      </c>
      <c r="O21"/>
      <c r="P21" s="36"/>
      <c r="Q21" s="37"/>
      <c r="R21" s="37"/>
      <c r="S21" s="37"/>
      <c r="T21" s="37"/>
      <c r="U21" s="37"/>
      <c r="V21" s="37"/>
      <c r="W21" s="37"/>
      <c r="X21" s="37"/>
      <c r="Y21" s="37"/>
      <c r="Z21" s="36">
        <f>AA21-P21</f>
        <v>0</v>
      </c>
      <c r="AA21" s="38">
        <f>SUM(Q21:Y21)</f>
        <v>0</v>
      </c>
      <c r="AB21" s="39"/>
      <c r="AC21" s="38">
        <f>G21+P21</f>
        <v>0</v>
      </c>
      <c r="AD21" s="38">
        <f>N21+AA21</f>
        <v>2000</v>
      </c>
      <c r="AE21" s="33" t="str">
        <f>IF(AC21=0,"",AD21/AC21)</f>
        <v/>
      </c>
    </row>
    <row r="22" spans="2:31" ht="12.75">
      <c r="B22" s="21">
        <v>14</v>
      </c>
      <c r="C22" s="28">
        <v>3</v>
      </c>
      <c r="D22" s="29" t="s">
        <v>270</v>
      </c>
      <c r="E22" s="29"/>
      <c r="F22" s="29"/>
      <c r="G22" s="30"/>
      <c r="H22" s="31"/>
      <c r="I22" s="31"/>
      <c r="J22" s="31"/>
      <c r="K22" s="31"/>
      <c r="L22" s="31"/>
      <c r="M22" s="30">
        <f>N22-G22</f>
        <v>0</v>
      </c>
      <c r="N22" s="32">
        <f>SUM(H22:L22)</f>
        <v>0</v>
      </c>
      <c r="O22"/>
      <c r="P22" s="30">
        <v>1275224</v>
      </c>
      <c r="Q22" s="31"/>
      <c r="R22" s="31"/>
      <c r="S22" s="31"/>
      <c r="T22" s="31"/>
      <c r="U22" s="31">
        <v>33200</v>
      </c>
      <c r="V22" s="31">
        <v>1242024</v>
      </c>
      <c r="W22" s="31"/>
      <c r="X22" s="31"/>
      <c r="Y22" s="31"/>
      <c r="Z22" s="30">
        <f>AA22-P22</f>
        <v>0</v>
      </c>
      <c r="AA22" s="32">
        <f>SUM(Q22:Y22)</f>
        <v>1275224</v>
      </c>
      <c r="AB22"/>
      <c r="AC22" s="32">
        <f>G22+P22</f>
        <v>1275224</v>
      </c>
      <c r="AD22" s="32">
        <f>N22+AA22</f>
        <v>1275224</v>
      </c>
      <c r="AE22" s="33">
        <f>IF(AC22=0,"",AD22/AC22)</f>
        <v>1</v>
      </c>
    </row>
    <row r="23" spans="2:31" ht="12.75">
      <c r="B23" s="21">
        <v>15</v>
      </c>
      <c r="C23" s="34">
        <v>1</v>
      </c>
      <c r="D23" s="35" t="s">
        <v>271</v>
      </c>
      <c r="E23" s="35"/>
      <c r="F23" s="35"/>
      <c r="G23" s="36"/>
      <c r="H23" s="37"/>
      <c r="I23" s="37"/>
      <c r="J23" s="37"/>
      <c r="K23" s="37"/>
      <c r="L23" s="37"/>
      <c r="M23" s="36">
        <f>N23-G23</f>
        <v>0</v>
      </c>
      <c r="N23" s="38">
        <f>SUM(H23:L23)</f>
        <v>0</v>
      </c>
      <c r="O23"/>
      <c r="P23" s="36">
        <v>1179922</v>
      </c>
      <c r="Q23" s="37"/>
      <c r="R23" s="37"/>
      <c r="S23" s="37"/>
      <c r="T23" s="37"/>
      <c r="U23" s="37"/>
      <c r="V23" s="37">
        <v>1179922</v>
      </c>
      <c r="W23" s="37"/>
      <c r="X23" s="37"/>
      <c r="Y23" s="37"/>
      <c r="Z23" s="36">
        <f>AA23-P23</f>
        <v>0</v>
      </c>
      <c r="AA23" s="38">
        <f>SUM(Q23:Y23)</f>
        <v>1179922</v>
      </c>
      <c r="AB23" s="39"/>
      <c r="AC23" s="38">
        <f>G23+P23</f>
        <v>1179922</v>
      </c>
      <c r="AD23" s="38">
        <f>N23+AA23</f>
        <v>1179922</v>
      </c>
      <c r="AE23" s="33">
        <f>IF(AC23=0,"",AD23/AC23)</f>
        <v>1</v>
      </c>
    </row>
    <row r="24" spans="2:31" ht="12.75">
      <c r="B24" s="21">
        <v>16</v>
      </c>
      <c r="C24" s="34">
        <v>2</v>
      </c>
      <c r="D24" s="35" t="s">
        <v>272</v>
      </c>
      <c r="E24" s="35"/>
      <c r="F24" s="35"/>
      <c r="G24" s="36"/>
      <c r="H24" s="37"/>
      <c r="I24" s="37"/>
      <c r="J24" s="37"/>
      <c r="K24" s="37"/>
      <c r="L24" s="37"/>
      <c r="M24" s="36">
        <f>N24-G24</f>
        <v>0</v>
      </c>
      <c r="N24" s="38">
        <f>SUM(H24:L24)</f>
        <v>0</v>
      </c>
      <c r="O24"/>
      <c r="P24" s="36">
        <v>62102</v>
      </c>
      <c r="Q24" s="37"/>
      <c r="R24" s="37"/>
      <c r="S24" s="37"/>
      <c r="T24" s="37"/>
      <c r="U24" s="37"/>
      <c r="V24" s="37">
        <v>62102</v>
      </c>
      <c r="W24" s="37"/>
      <c r="X24" s="37"/>
      <c r="Y24" s="37"/>
      <c r="Z24" s="36">
        <f>AA24-P24</f>
        <v>0</v>
      </c>
      <c r="AA24" s="38">
        <f>SUM(Q24:Y24)</f>
        <v>62102</v>
      </c>
      <c r="AB24" s="39"/>
      <c r="AC24" s="38">
        <f>G24+P24</f>
        <v>62102</v>
      </c>
      <c r="AD24" s="38">
        <f>N24+AA24</f>
        <v>62102</v>
      </c>
      <c r="AE24" s="33">
        <f>IF(AC24=0,"",AD24/AC24)</f>
        <v>1</v>
      </c>
    </row>
    <row r="25" spans="2:31" ht="12.75">
      <c r="B25" s="21">
        <v>17</v>
      </c>
      <c r="C25" s="34">
        <v>3</v>
      </c>
      <c r="D25" s="35" t="s">
        <v>273</v>
      </c>
      <c r="E25" s="35"/>
      <c r="F25" s="35"/>
      <c r="G25" s="36"/>
      <c r="H25" s="37"/>
      <c r="I25" s="37"/>
      <c r="J25" s="37"/>
      <c r="K25" s="37"/>
      <c r="L25" s="37"/>
      <c r="M25" s="36">
        <f>N25-G25</f>
        <v>0</v>
      </c>
      <c r="N25" s="38">
        <f>SUM(H25:L25)</f>
        <v>0</v>
      </c>
      <c r="O25"/>
      <c r="P25" s="36">
        <v>33200</v>
      </c>
      <c r="Q25" s="37"/>
      <c r="R25" s="37"/>
      <c r="S25" s="37"/>
      <c r="T25" s="37"/>
      <c r="U25" s="37">
        <v>33200</v>
      </c>
      <c r="V25" s="37"/>
      <c r="W25" s="37"/>
      <c r="X25" s="37"/>
      <c r="Y25" s="37"/>
      <c r="Z25" s="36">
        <f>AA25-P25</f>
        <v>0</v>
      </c>
      <c r="AA25" s="38">
        <f>SUM(Q25:Y25)</f>
        <v>33200</v>
      </c>
      <c r="AB25" s="39"/>
      <c r="AC25" s="38">
        <f>G25+P25</f>
        <v>33200</v>
      </c>
      <c r="AD25" s="38">
        <f>N25+AA25</f>
        <v>33200</v>
      </c>
      <c r="AE25" s="33">
        <f>IF(AC25=0,"",AD25/AC25)</f>
        <v>1</v>
      </c>
    </row>
    <row r="26" spans="2:31" ht="12.75">
      <c r="B26" s="21">
        <v>18</v>
      </c>
      <c r="C26" s="28">
        <v>4</v>
      </c>
      <c r="D26" s="29" t="s">
        <v>274</v>
      </c>
      <c r="E26" s="29"/>
      <c r="F26" s="29"/>
      <c r="G26" s="30"/>
      <c r="H26" s="31"/>
      <c r="I26" s="31"/>
      <c r="J26" s="31"/>
      <c r="K26" s="31">
        <v>2300</v>
      </c>
      <c r="L26" s="31"/>
      <c r="M26" s="30">
        <f>N26-G26</f>
        <v>2300</v>
      </c>
      <c r="N26" s="32">
        <f>SUM(H26:L26)</f>
        <v>2300</v>
      </c>
      <c r="O26"/>
      <c r="P26" s="30"/>
      <c r="Q26" s="31"/>
      <c r="R26" s="31"/>
      <c r="S26" s="31"/>
      <c r="T26" s="31"/>
      <c r="U26" s="31"/>
      <c r="V26" s="31"/>
      <c r="W26" s="31"/>
      <c r="X26" s="31"/>
      <c r="Y26" s="31"/>
      <c r="Z26" s="30">
        <f>AA26-P26</f>
        <v>0</v>
      </c>
      <c r="AA26" s="32">
        <f>SUM(Q26:Y26)</f>
        <v>0</v>
      </c>
      <c r="AB26"/>
      <c r="AC26" s="32">
        <f>G26+P26</f>
        <v>0</v>
      </c>
      <c r="AD26" s="32">
        <f>N26+AA26</f>
        <v>2300</v>
      </c>
      <c r="AE26" s="33" t="str">
        <f>IF(AC26=0,"",AD26/AC26)</f>
        <v/>
      </c>
    </row>
    <row r="27" spans="2:31" ht="12.75">
      <c r="B27" s="21">
        <v>19</v>
      </c>
      <c r="C27" s="34">
        <v>1</v>
      </c>
      <c r="D27" s="35" t="s">
        <v>275</v>
      </c>
      <c r="E27" s="35"/>
      <c r="F27" s="35"/>
      <c r="G27" s="36"/>
      <c r="H27" s="37"/>
      <c r="I27" s="37"/>
      <c r="J27" s="37"/>
      <c r="K27" s="37">
        <v>1500</v>
      </c>
      <c r="L27" s="37"/>
      <c r="M27" s="36">
        <f>N27-G27</f>
        <v>1500</v>
      </c>
      <c r="N27" s="38">
        <f>SUM(H27:L27)</f>
        <v>1500</v>
      </c>
      <c r="O27"/>
      <c r="P27" s="36"/>
      <c r="Q27" s="37"/>
      <c r="R27" s="37"/>
      <c r="S27" s="37"/>
      <c r="T27" s="37"/>
      <c r="U27" s="37"/>
      <c r="V27" s="37"/>
      <c r="W27" s="37"/>
      <c r="X27" s="37"/>
      <c r="Y27" s="37"/>
      <c r="Z27" s="36">
        <f>AA27-P27</f>
        <v>0</v>
      </c>
      <c r="AA27" s="38">
        <f>SUM(Q27:Y27)</f>
        <v>0</v>
      </c>
      <c r="AB27" s="39"/>
      <c r="AC27" s="38">
        <f>G27+P27</f>
        <v>0</v>
      </c>
      <c r="AD27" s="38">
        <f>N27+AA27</f>
        <v>1500</v>
      </c>
      <c r="AE27" s="33" t="str">
        <f>IF(AC27=0,"",AD27/AC27)</f>
        <v/>
      </c>
    </row>
    <row r="28" spans="2:31" ht="12.75">
      <c r="B28" s="21">
        <v>20</v>
      </c>
      <c r="C28" s="34">
        <v>2</v>
      </c>
      <c r="D28" s="35" t="s">
        <v>276</v>
      </c>
      <c r="E28" s="35"/>
      <c r="F28" s="35"/>
      <c r="G28" s="36"/>
      <c r="H28" s="37"/>
      <c r="I28" s="37"/>
      <c r="J28" s="37"/>
      <c r="K28" s="37">
        <v>300</v>
      </c>
      <c r="L28" s="37"/>
      <c r="M28" s="36">
        <f>N28-G28</f>
        <v>300</v>
      </c>
      <c r="N28" s="38">
        <f>SUM(H28:L28)</f>
        <v>300</v>
      </c>
      <c r="O28"/>
      <c r="P28" s="36"/>
      <c r="Q28" s="37"/>
      <c r="R28" s="37"/>
      <c r="S28" s="37"/>
      <c r="T28" s="37"/>
      <c r="U28" s="37"/>
      <c r="V28" s="37"/>
      <c r="W28" s="37"/>
      <c r="X28" s="37"/>
      <c r="Y28" s="37"/>
      <c r="Z28" s="36">
        <f>AA28-P28</f>
        <v>0</v>
      </c>
      <c r="AA28" s="38">
        <f>SUM(Q28:Y28)</f>
        <v>0</v>
      </c>
      <c r="AB28" s="39"/>
      <c r="AC28" s="38">
        <f>G28+P28</f>
        <v>0</v>
      </c>
      <c r="AD28" s="38">
        <f>N28+AA28</f>
        <v>300</v>
      </c>
      <c r="AE28" s="33" t="str">
        <f>IF(AC28=0,"",AD28/AC28)</f>
        <v/>
      </c>
    </row>
    <row r="29" spans="2:31" ht="12.75">
      <c r="B29" s="21">
        <v>21</v>
      </c>
      <c r="C29" s="34">
        <v>3</v>
      </c>
      <c r="D29" s="35" t="s">
        <v>277</v>
      </c>
      <c r="E29" s="35"/>
      <c r="F29" s="35"/>
      <c r="G29" s="36"/>
      <c r="H29" s="37"/>
      <c r="I29" s="37"/>
      <c r="J29" s="37"/>
      <c r="K29" s="37">
        <v>500</v>
      </c>
      <c r="L29" s="37"/>
      <c r="M29" s="36">
        <f>N29-G29</f>
        <v>500</v>
      </c>
      <c r="N29" s="38">
        <f>SUM(H29:L29)</f>
        <v>500</v>
      </c>
      <c r="O29"/>
      <c r="P29" s="36"/>
      <c r="Q29" s="37"/>
      <c r="R29" s="37"/>
      <c r="S29" s="37"/>
      <c r="T29" s="37"/>
      <c r="U29" s="37"/>
      <c r="V29" s="37"/>
      <c r="W29" s="37"/>
      <c r="X29" s="37"/>
      <c r="Y29" s="37"/>
      <c r="Z29" s="36">
        <f>AA29-P29</f>
        <v>0</v>
      </c>
      <c r="AA29" s="38">
        <f>SUM(Q29:Y29)</f>
        <v>0</v>
      </c>
      <c r="AB29" s="39"/>
      <c r="AC29" s="38">
        <f>G29+P29</f>
        <v>0</v>
      </c>
      <c r="AD29" s="38">
        <f>N29+AA29</f>
        <v>500</v>
      </c>
      <c r="AE29" s="33" t="str">
        <f>IF(AC29=0,"",AD29/AC29)</f>
        <v/>
      </c>
    </row>
    <row r="30" spans="2:31" ht="12.7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2"/>
      <c r="AC30" s="53"/>
      <c r="AD30" s="53"/>
      <c r="AE30" s="53"/>
    </row>
  </sheetData>
  <mergeCells count="55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E12:F12"/>
    <mergeCell ref="D13:F13"/>
    <mergeCell ref="E14:F14"/>
    <mergeCell ref="D15:F15"/>
    <mergeCell ref="D16:F16"/>
    <mergeCell ref="D17:F17"/>
    <mergeCell ref="E18:F18"/>
    <mergeCell ref="D19:F19"/>
    <mergeCell ref="E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359</v>
      </c>
    </row>
    <row r="2" ht="12.75">
      <c r="B2" s="1" t="s">
        <v>278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11</v>
      </c>
      <c r="D9" s="23" t="s">
        <v>279</v>
      </c>
      <c r="E9" s="23"/>
      <c r="F9" s="23"/>
      <c r="G9" s="24">
        <v>142177</v>
      </c>
      <c r="H9" s="25">
        <v>72000</v>
      </c>
      <c r="I9" s="25">
        <v>25000</v>
      </c>
      <c r="J9" s="25">
        <v>45177</v>
      </c>
      <c r="K9" s="25"/>
      <c r="L9" s="25"/>
      <c r="M9" s="24">
        <f>N9-G9</f>
        <v>0</v>
      </c>
      <c r="N9" s="26">
        <f>SUM(H9:L9)</f>
        <v>142177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142177</v>
      </c>
      <c r="AD9" s="26">
        <f>N9+AA9</f>
        <v>142177</v>
      </c>
      <c r="AE9" s="27">
        <f>IF(AC9=0,"",AD9/AC9)</f>
        <v>1</v>
      </c>
    </row>
    <row r="10" spans="2:31" ht="12.75">
      <c r="B10" s="21">
        <v>2</v>
      </c>
      <c r="C10" s="28">
        <v>1</v>
      </c>
      <c r="D10" s="29" t="s">
        <v>280</v>
      </c>
      <c r="E10" s="29"/>
      <c r="F10" s="29"/>
      <c r="G10" s="30">
        <v>118177</v>
      </c>
      <c r="H10" s="31">
        <v>59000</v>
      </c>
      <c r="I10" s="31">
        <v>21000</v>
      </c>
      <c r="J10" s="31">
        <v>38177</v>
      </c>
      <c r="K10" s="31"/>
      <c r="L10" s="31"/>
      <c r="M10" s="30">
        <f>N10-G10</f>
        <v>0</v>
      </c>
      <c r="N10" s="32">
        <f>SUM(H10:L10)</f>
        <v>118177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118177</v>
      </c>
      <c r="AD10" s="32">
        <f>N10+AA10</f>
        <v>118177</v>
      </c>
      <c r="AE10" s="33">
        <f>IF(AC10=0,"",AD10/AC10)</f>
        <v>1</v>
      </c>
    </row>
    <row r="11" spans="2:31" ht="12.75">
      <c r="B11" s="21">
        <v>3</v>
      </c>
      <c r="C11" s="34">
        <v>1</v>
      </c>
      <c r="D11" s="35" t="s">
        <v>281</v>
      </c>
      <c r="E11" s="35"/>
      <c r="F11" s="35"/>
      <c r="G11" s="36">
        <v>103177</v>
      </c>
      <c r="H11" s="37">
        <v>59000</v>
      </c>
      <c r="I11" s="37">
        <v>21000</v>
      </c>
      <c r="J11" s="37">
        <v>23177</v>
      </c>
      <c r="K11" s="37"/>
      <c r="L11" s="37"/>
      <c r="M11" s="36">
        <f>N11-G11</f>
        <v>0</v>
      </c>
      <c r="N11" s="38">
        <f>SUM(H11:L11)</f>
        <v>103177</v>
      </c>
      <c r="O11"/>
      <c r="P11" s="36"/>
      <c r="Q11" s="37"/>
      <c r="R11" s="37"/>
      <c r="S11" s="37"/>
      <c r="T11" s="37"/>
      <c r="U11" s="37"/>
      <c r="V11" s="37"/>
      <c r="W11" s="37"/>
      <c r="X11" s="37"/>
      <c r="Y11" s="37"/>
      <c r="Z11" s="36">
        <f>AA11-P11</f>
        <v>0</v>
      </c>
      <c r="AA11" s="38">
        <f>SUM(Q11:Y11)</f>
        <v>0</v>
      </c>
      <c r="AB11" s="39"/>
      <c r="AC11" s="38">
        <f>G11+P11</f>
        <v>103177</v>
      </c>
      <c r="AD11" s="38">
        <f>N11+AA11</f>
        <v>103177</v>
      </c>
      <c r="AE11" s="33">
        <f>IF(AC11=0,"",AD11/AC11)</f>
        <v>1</v>
      </c>
    </row>
    <row r="12" spans="2:31" ht="12.75">
      <c r="B12" s="21">
        <v>4</v>
      </c>
      <c r="C12" s="40"/>
      <c r="D12" s="41" t="s">
        <v>282</v>
      </c>
      <c r="E12" s="42" t="s">
        <v>283</v>
      </c>
      <c r="F12" s="42"/>
      <c r="G12" s="43">
        <v>103177</v>
      </c>
      <c r="H12" s="44">
        <v>59000</v>
      </c>
      <c r="I12" s="44">
        <v>21000</v>
      </c>
      <c r="J12" s="44">
        <v>23177</v>
      </c>
      <c r="K12" s="44"/>
      <c r="L12" s="44"/>
      <c r="M12" s="43">
        <f>N12-G12</f>
        <v>0</v>
      </c>
      <c r="N12" s="43">
        <f>SUM(H12:L12)</f>
        <v>103177</v>
      </c>
      <c r="O12"/>
      <c r="P12" s="43"/>
      <c r="Q12" s="44"/>
      <c r="R12" s="44"/>
      <c r="S12" s="44"/>
      <c r="T12" s="44"/>
      <c r="U12" s="44"/>
      <c r="V12" s="44"/>
      <c r="W12" s="44"/>
      <c r="X12" s="44"/>
      <c r="Y12" s="44"/>
      <c r="Z12" s="43">
        <f>AA12-P12</f>
        <v>0</v>
      </c>
      <c r="AA12" s="45">
        <f>SUM(Q12:Y12)</f>
        <v>0</v>
      </c>
      <c r="AB12" s="39"/>
      <c r="AC12" s="45">
        <f>G12+P12</f>
        <v>103177</v>
      </c>
      <c r="AD12" s="45">
        <f>N12+AA12</f>
        <v>103177</v>
      </c>
      <c r="AE12" s="33">
        <f>IF(AC12=0,"",AD12/AC12)</f>
        <v>1</v>
      </c>
    </row>
    <row r="13" spans="2:31" ht="12.75">
      <c r="B13" s="21">
        <v>5</v>
      </c>
      <c r="C13" s="34">
        <v>2</v>
      </c>
      <c r="D13" s="35" t="s">
        <v>284</v>
      </c>
      <c r="E13" s="35"/>
      <c r="F13" s="35"/>
      <c r="G13" s="36">
        <v>15000</v>
      </c>
      <c r="H13" s="37"/>
      <c r="I13" s="37"/>
      <c r="J13" s="37">
        <v>15000</v>
      </c>
      <c r="K13" s="37"/>
      <c r="L13" s="37"/>
      <c r="M13" s="36">
        <f>N13-G13</f>
        <v>0</v>
      </c>
      <c r="N13" s="38">
        <f>SUM(H13:L13)</f>
        <v>15000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15000</v>
      </c>
      <c r="AD13" s="38">
        <f>N13+AA13</f>
        <v>15000</v>
      </c>
      <c r="AE13" s="33">
        <f>IF(AC13=0,"",AD13/AC13)</f>
        <v>1</v>
      </c>
    </row>
    <row r="14" spans="2:31" ht="12.75">
      <c r="B14" s="21">
        <v>6</v>
      </c>
      <c r="C14" s="40"/>
      <c r="D14" s="41" t="s">
        <v>282</v>
      </c>
      <c r="E14" s="42" t="s">
        <v>283</v>
      </c>
      <c r="F14" s="42"/>
      <c r="G14" s="43">
        <v>15000</v>
      </c>
      <c r="H14" s="44"/>
      <c r="I14" s="44"/>
      <c r="J14" s="44">
        <v>15000</v>
      </c>
      <c r="K14" s="44"/>
      <c r="L14" s="44"/>
      <c r="M14" s="43">
        <f>N14-G14</f>
        <v>0</v>
      </c>
      <c r="N14" s="43">
        <f>SUM(H14:L14)</f>
        <v>15000</v>
      </c>
      <c r="O14"/>
      <c r="P14" s="43"/>
      <c r="Q14" s="44"/>
      <c r="R14" s="44"/>
      <c r="S14" s="44"/>
      <c r="T14" s="44"/>
      <c r="U14" s="44"/>
      <c r="V14" s="44"/>
      <c r="W14" s="44"/>
      <c r="X14" s="44"/>
      <c r="Y14" s="44"/>
      <c r="Z14" s="43">
        <f>AA14-P14</f>
        <v>0</v>
      </c>
      <c r="AA14" s="45">
        <f>SUM(Q14:Y14)</f>
        <v>0</v>
      </c>
      <c r="AB14" s="39"/>
      <c r="AC14" s="45">
        <f>G14+P14</f>
        <v>15000</v>
      </c>
      <c r="AD14" s="45">
        <f>N14+AA14</f>
        <v>15000</v>
      </c>
      <c r="AE14" s="33">
        <f>IF(AC14=0,"",AD14/AC14)</f>
        <v>1</v>
      </c>
    </row>
    <row r="15" spans="2:31" ht="12.75">
      <c r="B15" s="21">
        <v>7</v>
      </c>
      <c r="C15" s="34">
        <v>3</v>
      </c>
      <c r="D15" s="35" t="s">
        <v>285</v>
      </c>
      <c r="E15" s="35"/>
      <c r="F15" s="35"/>
      <c r="G15" s="36"/>
      <c r="H15" s="37"/>
      <c r="I15" s="37"/>
      <c r="J15" s="37"/>
      <c r="K15" s="37"/>
      <c r="L15" s="37"/>
      <c r="M15" s="36">
        <f>N15-G15</f>
        <v>0</v>
      </c>
      <c r="N15" s="38">
        <f>SUM(H15:L15)</f>
        <v>0</v>
      </c>
      <c r="O15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6">
        <f>AA15-P15</f>
        <v>0</v>
      </c>
      <c r="AA15" s="38">
        <f>SUM(Q15:Y15)</f>
        <v>0</v>
      </c>
      <c r="AB15" s="39"/>
      <c r="AC15" s="38">
        <f>G15+P15</f>
        <v>0</v>
      </c>
      <c r="AD15" s="38">
        <f>N15+AA15</f>
        <v>0</v>
      </c>
      <c r="AE15" s="33" t="str">
        <f>IF(AC15=0,"",AD15/AC15)</f>
        <v/>
      </c>
    </row>
    <row r="16" spans="2:31" ht="12.75">
      <c r="B16" s="21">
        <v>8</v>
      </c>
      <c r="C16" s="28">
        <v>2</v>
      </c>
      <c r="D16" s="29" t="s">
        <v>286</v>
      </c>
      <c r="E16" s="29"/>
      <c r="F16" s="29"/>
      <c r="G16" s="30">
        <v>19000</v>
      </c>
      <c r="H16" s="31">
        <v>13000</v>
      </c>
      <c r="I16" s="31">
        <v>4000</v>
      </c>
      <c r="J16" s="31">
        <v>2000</v>
      </c>
      <c r="K16" s="31"/>
      <c r="L16" s="31"/>
      <c r="M16" s="30">
        <f>N16-G16</f>
        <v>0</v>
      </c>
      <c r="N16" s="32">
        <f>SUM(H16:L16)</f>
        <v>19000</v>
      </c>
      <c r="O16"/>
      <c r="P16" s="30"/>
      <c r="Q16" s="31"/>
      <c r="R16" s="31"/>
      <c r="S16" s="31"/>
      <c r="T16" s="31"/>
      <c r="U16" s="31"/>
      <c r="V16" s="31"/>
      <c r="W16" s="31"/>
      <c r="X16" s="31"/>
      <c r="Y16" s="31"/>
      <c r="Z16" s="30">
        <f>AA16-P16</f>
        <v>0</v>
      </c>
      <c r="AA16" s="32">
        <f>SUM(Q16:Y16)</f>
        <v>0</v>
      </c>
      <c r="AB16"/>
      <c r="AC16" s="32">
        <f>G16+P16</f>
        <v>19000</v>
      </c>
      <c r="AD16" s="32">
        <f>N16+AA16</f>
        <v>19000</v>
      </c>
      <c r="AE16" s="33">
        <f>IF(AC16=0,"",AD16/AC16)</f>
        <v>1</v>
      </c>
    </row>
    <row r="17" spans="2:31" ht="12.75">
      <c r="B17" s="21">
        <v>9</v>
      </c>
      <c r="C17" s="34">
        <v>1</v>
      </c>
      <c r="D17" s="35" t="s">
        <v>287</v>
      </c>
      <c r="E17" s="35"/>
      <c r="F17" s="35"/>
      <c r="G17" s="36">
        <v>2000</v>
      </c>
      <c r="H17" s="37"/>
      <c r="I17" s="37"/>
      <c r="J17" s="37">
        <v>2000</v>
      </c>
      <c r="K17" s="37"/>
      <c r="L17" s="37"/>
      <c r="M17" s="36">
        <f>N17-G17</f>
        <v>0</v>
      </c>
      <c r="N17" s="38">
        <f>SUM(H17:L17)</f>
        <v>2000</v>
      </c>
      <c r="O17"/>
      <c r="P17" s="36"/>
      <c r="Q17" s="37"/>
      <c r="R17" s="37"/>
      <c r="S17" s="37"/>
      <c r="T17" s="37"/>
      <c r="U17" s="37"/>
      <c r="V17" s="37"/>
      <c r="W17" s="37"/>
      <c r="X17" s="37"/>
      <c r="Y17" s="37"/>
      <c r="Z17" s="36">
        <f>AA17-P17</f>
        <v>0</v>
      </c>
      <c r="AA17" s="38">
        <f>SUM(Q17:Y17)</f>
        <v>0</v>
      </c>
      <c r="AB17" s="39"/>
      <c r="AC17" s="38">
        <f>G17+P17</f>
        <v>2000</v>
      </c>
      <c r="AD17" s="38">
        <f>N17+AA17</f>
        <v>2000</v>
      </c>
      <c r="AE17" s="33">
        <f>IF(AC17=0,"",AD17/AC17)</f>
        <v>1</v>
      </c>
    </row>
    <row r="18" spans="2:31" ht="12.75">
      <c r="B18" s="21">
        <v>10</v>
      </c>
      <c r="C18" s="40"/>
      <c r="D18" s="41" t="s">
        <v>288</v>
      </c>
      <c r="E18" s="42" t="s">
        <v>289</v>
      </c>
      <c r="F18" s="42"/>
      <c r="G18" s="43">
        <v>2000</v>
      </c>
      <c r="H18" s="44"/>
      <c r="I18" s="44"/>
      <c r="J18" s="44">
        <v>2000</v>
      </c>
      <c r="K18" s="44"/>
      <c r="L18" s="44"/>
      <c r="M18" s="43">
        <f>N18-G18</f>
        <v>0</v>
      </c>
      <c r="N18" s="43">
        <f>SUM(H18:L18)</f>
        <v>2000</v>
      </c>
      <c r="O18"/>
      <c r="P18" s="43"/>
      <c r="Q18" s="44"/>
      <c r="R18" s="44"/>
      <c r="S18" s="44"/>
      <c r="T18" s="44"/>
      <c r="U18" s="44"/>
      <c r="V18" s="44"/>
      <c r="W18" s="44"/>
      <c r="X18" s="44"/>
      <c r="Y18" s="44"/>
      <c r="Z18" s="43">
        <f>AA18-P18</f>
        <v>0</v>
      </c>
      <c r="AA18" s="45">
        <f>SUM(Q18:Y18)</f>
        <v>0</v>
      </c>
      <c r="AB18" s="39"/>
      <c r="AC18" s="45">
        <f>G18+P18</f>
        <v>2000</v>
      </c>
      <c r="AD18" s="45">
        <f>N18+AA18</f>
        <v>2000</v>
      </c>
      <c r="AE18" s="33">
        <f>IF(AC18=0,"",AD18/AC18)</f>
        <v>1</v>
      </c>
    </row>
    <row r="19" spans="2:31" ht="12.75">
      <c r="B19" s="21">
        <v>11</v>
      </c>
      <c r="C19" s="34">
        <v>2</v>
      </c>
      <c r="D19" s="35" t="s">
        <v>290</v>
      </c>
      <c r="E19" s="35"/>
      <c r="F19" s="35"/>
      <c r="G19" s="36">
        <v>17000</v>
      </c>
      <c r="H19" s="37">
        <v>13000</v>
      </c>
      <c r="I19" s="37">
        <v>4000</v>
      </c>
      <c r="J19" s="37"/>
      <c r="K19" s="37"/>
      <c r="L19" s="37"/>
      <c r="M19" s="36">
        <f>N19-G19</f>
        <v>0</v>
      </c>
      <c r="N19" s="38">
        <f>SUM(H19:L19)</f>
        <v>17000</v>
      </c>
      <c r="O19"/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6">
        <f>AA19-P19</f>
        <v>0</v>
      </c>
      <c r="AA19" s="38">
        <f>SUM(Q19:Y19)</f>
        <v>0</v>
      </c>
      <c r="AB19" s="39"/>
      <c r="AC19" s="38">
        <f>G19+P19</f>
        <v>17000</v>
      </c>
      <c r="AD19" s="38">
        <f>N19+AA19</f>
        <v>17000</v>
      </c>
      <c r="AE19" s="33">
        <f>IF(AC19=0,"",AD19/AC19)</f>
        <v>1</v>
      </c>
    </row>
    <row r="20" spans="2:31" ht="12.75">
      <c r="B20" s="21">
        <v>12</v>
      </c>
      <c r="C20" s="40"/>
      <c r="D20" s="41" t="s">
        <v>288</v>
      </c>
      <c r="E20" s="42" t="s">
        <v>289</v>
      </c>
      <c r="F20" s="42"/>
      <c r="G20" s="43">
        <v>17000</v>
      </c>
      <c r="H20" s="44">
        <v>13000</v>
      </c>
      <c r="I20" s="44">
        <v>4000</v>
      </c>
      <c r="J20" s="44"/>
      <c r="K20" s="44"/>
      <c r="L20" s="44"/>
      <c r="M20" s="43">
        <f>N20-G20</f>
        <v>0</v>
      </c>
      <c r="N20" s="43">
        <f>SUM(H20:L20)</f>
        <v>17000</v>
      </c>
      <c r="O20"/>
      <c r="P20" s="43"/>
      <c r="Q20" s="44"/>
      <c r="R20" s="44"/>
      <c r="S20" s="44"/>
      <c r="T20" s="44"/>
      <c r="U20" s="44"/>
      <c r="V20" s="44"/>
      <c r="W20" s="44"/>
      <c r="X20" s="44"/>
      <c r="Y20" s="44"/>
      <c r="Z20" s="43">
        <f>AA20-P20</f>
        <v>0</v>
      </c>
      <c r="AA20" s="45">
        <f>SUM(Q20:Y20)</f>
        <v>0</v>
      </c>
      <c r="AB20" s="39"/>
      <c r="AC20" s="45">
        <f>G20+P20</f>
        <v>17000</v>
      </c>
      <c r="AD20" s="45">
        <f>N20+AA20</f>
        <v>17000</v>
      </c>
      <c r="AE20" s="33">
        <f>IF(AC20=0,"",AD20/AC20)</f>
        <v>1</v>
      </c>
    </row>
    <row r="21" spans="2:31" ht="12.75">
      <c r="B21" s="21">
        <v>13</v>
      </c>
      <c r="C21" s="28">
        <v>3</v>
      </c>
      <c r="D21" s="29" t="s">
        <v>291</v>
      </c>
      <c r="E21" s="29"/>
      <c r="F21" s="29"/>
      <c r="G21" s="30">
        <v>2200</v>
      </c>
      <c r="H21" s="31"/>
      <c r="I21" s="31"/>
      <c r="J21" s="31">
        <v>2200</v>
      </c>
      <c r="K21" s="31"/>
      <c r="L21" s="31"/>
      <c r="M21" s="30">
        <f>N21-G21</f>
        <v>0</v>
      </c>
      <c r="N21" s="32">
        <f>SUM(H21:L21)</f>
        <v>2200</v>
      </c>
      <c r="O21"/>
      <c r="P21" s="30"/>
      <c r="Q21" s="31"/>
      <c r="R21" s="31"/>
      <c r="S21" s="31"/>
      <c r="T21" s="31"/>
      <c r="U21" s="31"/>
      <c r="V21" s="31"/>
      <c r="W21" s="31"/>
      <c r="X21" s="31"/>
      <c r="Y21" s="31"/>
      <c r="Z21" s="30">
        <f>AA21-P21</f>
        <v>0</v>
      </c>
      <c r="AA21" s="32">
        <f>SUM(Q21:Y21)</f>
        <v>0</v>
      </c>
      <c r="AB21"/>
      <c r="AC21" s="32">
        <f>G21+P21</f>
        <v>2200</v>
      </c>
      <c r="AD21" s="32">
        <f>N21+AA21</f>
        <v>2200</v>
      </c>
      <c r="AE21" s="33">
        <f>IF(AC21=0,"",AD21/AC21)</f>
        <v>1</v>
      </c>
    </row>
    <row r="22" spans="2:31" ht="12.75">
      <c r="B22" s="21">
        <v>14</v>
      </c>
      <c r="C22" s="34">
        <v>1</v>
      </c>
      <c r="D22" s="35" t="s">
        <v>292</v>
      </c>
      <c r="E22" s="35"/>
      <c r="F22" s="35"/>
      <c r="G22" s="36">
        <v>2000</v>
      </c>
      <c r="H22" s="37"/>
      <c r="I22" s="37"/>
      <c r="J22" s="37">
        <v>2000</v>
      </c>
      <c r="K22" s="37"/>
      <c r="L22" s="37"/>
      <c r="M22" s="36">
        <f>N22-G22</f>
        <v>0</v>
      </c>
      <c r="N22" s="38">
        <f>SUM(H22:L22)</f>
        <v>2000</v>
      </c>
      <c r="O22"/>
      <c r="P22" s="36"/>
      <c r="Q22" s="37"/>
      <c r="R22" s="37"/>
      <c r="S22" s="37"/>
      <c r="T22" s="37"/>
      <c r="U22" s="37"/>
      <c r="V22" s="37"/>
      <c r="W22" s="37"/>
      <c r="X22" s="37"/>
      <c r="Y22" s="37"/>
      <c r="Z22" s="36">
        <f>AA22-P22</f>
        <v>0</v>
      </c>
      <c r="AA22" s="38">
        <f>SUM(Q22:Y22)</f>
        <v>0</v>
      </c>
      <c r="AB22" s="39"/>
      <c r="AC22" s="38">
        <f>G22+P22</f>
        <v>2000</v>
      </c>
      <c r="AD22" s="38">
        <f>N22+AA22</f>
        <v>2000</v>
      </c>
      <c r="AE22" s="33">
        <f>IF(AC22=0,"",AD22/AC22)</f>
        <v>1</v>
      </c>
    </row>
    <row r="23" spans="2:31" ht="12.75">
      <c r="B23" s="21">
        <v>15</v>
      </c>
      <c r="C23" s="40"/>
      <c r="D23" s="41" t="s">
        <v>293</v>
      </c>
      <c r="E23" s="42" t="s">
        <v>294</v>
      </c>
      <c r="F23" s="42"/>
      <c r="G23" s="43">
        <v>2000</v>
      </c>
      <c r="H23" s="44"/>
      <c r="I23" s="44"/>
      <c r="J23" s="44">
        <v>2000</v>
      </c>
      <c r="K23" s="44"/>
      <c r="L23" s="44"/>
      <c r="M23" s="43">
        <f>N23-G23</f>
        <v>0</v>
      </c>
      <c r="N23" s="43">
        <f>SUM(H23:L23)</f>
        <v>2000</v>
      </c>
      <c r="O23"/>
      <c r="P23" s="43"/>
      <c r="Q23" s="44"/>
      <c r="R23" s="44"/>
      <c r="S23" s="44"/>
      <c r="T23" s="44"/>
      <c r="U23" s="44"/>
      <c r="V23" s="44"/>
      <c r="W23" s="44"/>
      <c r="X23" s="44"/>
      <c r="Y23" s="44"/>
      <c r="Z23" s="43">
        <f>AA23-P23</f>
        <v>0</v>
      </c>
      <c r="AA23" s="45">
        <f>SUM(Q23:Y23)</f>
        <v>0</v>
      </c>
      <c r="AB23" s="39"/>
      <c r="AC23" s="45">
        <f>G23+P23</f>
        <v>2000</v>
      </c>
      <c r="AD23" s="45">
        <f>N23+AA23</f>
        <v>2000</v>
      </c>
      <c r="AE23" s="33">
        <f>IF(AC23=0,"",AD23/AC23)</f>
        <v>1</v>
      </c>
    </row>
    <row r="24" spans="2:31" ht="12.75">
      <c r="B24" s="21">
        <v>16</v>
      </c>
      <c r="C24" s="34">
        <v>2</v>
      </c>
      <c r="D24" s="35" t="s">
        <v>295</v>
      </c>
      <c r="E24" s="35"/>
      <c r="F24" s="35"/>
      <c r="G24" s="36">
        <v>200</v>
      </c>
      <c r="H24" s="37"/>
      <c r="I24" s="37"/>
      <c r="J24" s="37">
        <v>200</v>
      </c>
      <c r="K24" s="37"/>
      <c r="L24" s="37"/>
      <c r="M24" s="36">
        <f>N24-G24</f>
        <v>0</v>
      </c>
      <c r="N24" s="38">
        <f>SUM(H24:L24)</f>
        <v>200</v>
      </c>
      <c r="O24"/>
      <c r="P24" s="36"/>
      <c r="Q24" s="37"/>
      <c r="R24" s="37"/>
      <c r="S24" s="37"/>
      <c r="T24" s="37"/>
      <c r="U24" s="37"/>
      <c r="V24" s="37"/>
      <c r="W24" s="37"/>
      <c r="X24" s="37"/>
      <c r="Y24" s="37"/>
      <c r="Z24" s="36">
        <f>AA24-P24</f>
        <v>0</v>
      </c>
      <c r="AA24" s="38">
        <f>SUM(Q24:Y24)</f>
        <v>0</v>
      </c>
      <c r="AB24" s="39"/>
      <c r="AC24" s="38">
        <f>G24+P24</f>
        <v>200</v>
      </c>
      <c r="AD24" s="38">
        <f>N24+AA24</f>
        <v>200</v>
      </c>
      <c r="AE24" s="33">
        <f>IF(AC24=0,"",AD24/AC24)</f>
        <v>1</v>
      </c>
    </row>
    <row r="25" spans="2:31" ht="12.75">
      <c r="B25" s="21">
        <v>17</v>
      </c>
      <c r="C25" s="40"/>
      <c r="D25" s="41" t="s">
        <v>296</v>
      </c>
      <c r="E25" s="42" t="s">
        <v>297</v>
      </c>
      <c r="F25" s="42"/>
      <c r="G25" s="43">
        <v>200</v>
      </c>
      <c r="H25" s="44"/>
      <c r="I25" s="44"/>
      <c r="J25" s="44">
        <v>200</v>
      </c>
      <c r="K25" s="44"/>
      <c r="L25" s="44"/>
      <c r="M25" s="43">
        <f>N25-G25</f>
        <v>0</v>
      </c>
      <c r="N25" s="43">
        <f>SUM(H25:L25)</f>
        <v>200</v>
      </c>
      <c r="O25"/>
      <c r="P25" s="43"/>
      <c r="Q25" s="44"/>
      <c r="R25" s="44"/>
      <c r="S25" s="44"/>
      <c r="T25" s="44"/>
      <c r="U25" s="44"/>
      <c r="V25" s="44"/>
      <c r="W25" s="44"/>
      <c r="X25" s="44"/>
      <c r="Y25" s="44"/>
      <c r="Z25" s="43">
        <f>AA25-P25</f>
        <v>0</v>
      </c>
      <c r="AA25" s="45">
        <f>SUM(Q25:Y25)</f>
        <v>0</v>
      </c>
      <c r="AB25" s="39"/>
      <c r="AC25" s="45">
        <f>G25+P25</f>
        <v>200</v>
      </c>
      <c r="AD25" s="45">
        <f>N25+AA25</f>
        <v>200</v>
      </c>
      <c r="AE25" s="33">
        <f>IF(AC25=0,"",AD25/AC25)</f>
        <v>1</v>
      </c>
    </row>
    <row r="26" spans="2:31" ht="12.75">
      <c r="B26" s="21">
        <v>18</v>
      </c>
      <c r="C26" s="28">
        <v>4</v>
      </c>
      <c r="D26" s="29" t="s">
        <v>298</v>
      </c>
      <c r="E26" s="29"/>
      <c r="F26" s="29"/>
      <c r="G26" s="30">
        <v>100</v>
      </c>
      <c r="H26" s="31"/>
      <c r="I26" s="31"/>
      <c r="J26" s="31">
        <v>100</v>
      </c>
      <c r="K26" s="31"/>
      <c r="L26" s="31"/>
      <c r="M26" s="30">
        <f>N26-G26</f>
        <v>0</v>
      </c>
      <c r="N26" s="32">
        <f>SUM(H26:L26)</f>
        <v>100</v>
      </c>
      <c r="O26"/>
      <c r="P26" s="30"/>
      <c r="Q26" s="31"/>
      <c r="R26" s="31"/>
      <c r="S26" s="31"/>
      <c r="T26" s="31"/>
      <c r="U26" s="31"/>
      <c r="V26" s="31"/>
      <c r="W26" s="31"/>
      <c r="X26" s="31"/>
      <c r="Y26" s="31"/>
      <c r="Z26" s="30">
        <f>AA26-P26</f>
        <v>0</v>
      </c>
      <c r="AA26" s="32">
        <f>SUM(Q26:Y26)</f>
        <v>0</v>
      </c>
      <c r="AB26"/>
      <c r="AC26" s="32">
        <f>G26+P26</f>
        <v>100</v>
      </c>
      <c r="AD26" s="32">
        <f>N26+AA26</f>
        <v>100</v>
      </c>
      <c r="AE26" s="33">
        <f>IF(AC26=0,"",AD26/AC26)</f>
        <v>1</v>
      </c>
    </row>
    <row r="27" spans="2:31" ht="12.75">
      <c r="B27" s="21">
        <v>19</v>
      </c>
      <c r="C27" s="34">
        <v>1</v>
      </c>
      <c r="D27" s="35" t="s">
        <v>299</v>
      </c>
      <c r="E27" s="35"/>
      <c r="F27" s="35"/>
      <c r="G27" s="36">
        <v>100</v>
      </c>
      <c r="H27" s="37"/>
      <c r="I27" s="37"/>
      <c r="J27" s="37">
        <v>100</v>
      </c>
      <c r="K27" s="37"/>
      <c r="L27" s="37"/>
      <c r="M27" s="36">
        <f>N27-G27</f>
        <v>0</v>
      </c>
      <c r="N27" s="38">
        <f>SUM(H27:L27)</f>
        <v>100</v>
      </c>
      <c r="O27"/>
      <c r="P27" s="36"/>
      <c r="Q27" s="37"/>
      <c r="R27" s="37"/>
      <c r="S27" s="37"/>
      <c r="T27" s="37"/>
      <c r="U27" s="37"/>
      <c r="V27" s="37"/>
      <c r="W27" s="37"/>
      <c r="X27" s="37"/>
      <c r="Y27" s="37"/>
      <c r="Z27" s="36">
        <f>AA27-P27</f>
        <v>0</v>
      </c>
      <c r="AA27" s="38">
        <f>SUM(Q27:Y27)</f>
        <v>0</v>
      </c>
      <c r="AB27" s="39"/>
      <c r="AC27" s="38">
        <f>G27+P27</f>
        <v>100</v>
      </c>
      <c r="AD27" s="38">
        <f>N27+AA27</f>
        <v>100</v>
      </c>
      <c r="AE27" s="33">
        <f>IF(AC27=0,"",AD27/AC27)</f>
        <v>1</v>
      </c>
    </row>
    <row r="28" spans="2:31" ht="12.75">
      <c r="B28" s="21">
        <v>20</v>
      </c>
      <c r="C28" s="40"/>
      <c r="D28" s="41" t="s">
        <v>300</v>
      </c>
      <c r="E28" s="42" t="s">
        <v>294</v>
      </c>
      <c r="F28" s="42"/>
      <c r="G28" s="43">
        <v>100</v>
      </c>
      <c r="H28" s="44"/>
      <c r="I28" s="44"/>
      <c r="J28" s="44">
        <v>100</v>
      </c>
      <c r="K28" s="44"/>
      <c r="L28" s="44"/>
      <c r="M28" s="43">
        <f>N28-G28</f>
        <v>0</v>
      </c>
      <c r="N28" s="43">
        <f>SUM(H28:L28)</f>
        <v>100</v>
      </c>
      <c r="O28"/>
      <c r="P28" s="43"/>
      <c r="Q28" s="44"/>
      <c r="R28" s="44"/>
      <c r="S28" s="44"/>
      <c r="T28" s="44"/>
      <c r="U28" s="44"/>
      <c r="V28" s="44"/>
      <c r="W28" s="44"/>
      <c r="X28" s="44"/>
      <c r="Y28" s="44"/>
      <c r="Z28" s="43">
        <f>AA28-P28</f>
        <v>0</v>
      </c>
      <c r="AA28" s="45">
        <f>SUM(Q28:Y28)</f>
        <v>0</v>
      </c>
      <c r="AB28" s="39"/>
      <c r="AC28" s="45">
        <f>G28+P28</f>
        <v>100</v>
      </c>
      <c r="AD28" s="45">
        <f>N28+AA28</f>
        <v>100</v>
      </c>
      <c r="AE28" s="33">
        <f>IF(AC28=0,"",AD28/AC28)</f>
        <v>1</v>
      </c>
    </row>
    <row r="29" spans="2:31" ht="12.75">
      <c r="B29" s="21">
        <v>21</v>
      </c>
      <c r="C29" s="28">
        <v>5</v>
      </c>
      <c r="D29" s="29" t="s">
        <v>301</v>
      </c>
      <c r="E29" s="29"/>
      <c r="F29" s="29"/>
      <c r="G29" s="30">
        <v>2700</v>
      </c>
      <c r="H29" s="31"/>
      <c r="I29" s="31"/>
      <c r="J29" s="31">
        <v>2700</v>
      </c>
      <c r="K29" s="31"/>
      <c r="L29" s="31"/>
      <c r="M29" s="30">
        <f>N29-G29</f>
        <v>0</v>
      </c>
      <c r="N29" s="32">
        <f>SUM(H29:L29)</f>
        <v>2700</v>
      </c>
      <c r="O29"/>
      <c r="P29" s="30"/>
      <c r="Q29" s="31"/>
      <c r="R29" s="31"/>
      <c r="S29" s="31"/>
      <c r="T29" s="31"/>
      <c r="U29" s="31"/>
      <c r="V29" s="31"/>
      <c r="W29" s="31"/>
      <c r="X29" s="31"/>
      <c r="Y29" s="31"/>
      <c r="Z29" s="30">
        <f>AA29-P29</f>
        <v>0</v>
      </c>
      <c r="AA29" s="32">
        <f>SUM(Q29:Y29)</f>
        <v>0</v>
      </c>
      <c r="AB29"/>
      <c r="AC29" s="32">
        <f>G29+P29</f>
        <v>2700</v>
      </c>
      <c r="AD29" s="32">
        <f>N29+AA29</f>
        <v>2700</v>
      </c>
      <c r="AE29" s="33">
        <f>IF(AC29=0,"",AD29/AC29)</f>
        <v>1</v>
      </c>
    </row>
    <row r="30" spans="2:31" ht="12.75">
      <c r="B30" s="21">
        <v>22</v>
      </c>
      <c r="C30" s="34">
        <v>1</v>
      </c>
      <c r="D30" s="35" t="s">
        <v>302</v>
      </c>
      <c r="E30" s="35"/>
      <c r="F30" s="35"/>
      <c r="G30" s="36">
        <v>1500</v>
      </c>
      <c r="H30" s="37"/>
      <c r="I30" s="37"/>
      <c r="J30" s="37">
        <v>1500</v>
      </c>
      <c r="K30" s="37"/>
      <c r="L30" s="37"/>
      <c r="M30" s="36">
        <f>N30-G30</f>
        <v>0</v>
      </c>
      <c r="N30" s="38">
        <f>SUM(H30:L30)</f>
        <v>1500</v>
      </c>
      <c r="O30"/>
      <c r="P30" s="36"/>
      <c r="Q30" s="37"/>
      <c r="R30" s="37"/>
      <c r="S30" s="37"/>
      <c r="T30" s="37"/>
      <c r="U30" s="37"/>
      <c r="V30" s="37"/>
      <c r="W30" s="37"/>
      <c r="X30" s="37"/>
      <c r="Y30" s="37"/>
      <c r="Z30" s="36">
        <f>AA30-P30</f>
        <v>0</v>
      </c>
      <c r="AA30" s="38">
        <f>SUM(Q30:Y30)</f>
        <v>0</v>
      </c>
      <c r="AB30" s="39"/>
      <c r="AC30" s="38">
        <f>G30+P30</f>
        <v>1500</v>
      </c>
      <c r="AD30" s="38">
        <f>N30+AA30</f>
        <v>1500</v>
      </c>
      <c r="AE30" s="33">
        <f>IF(AC30=0,"",AD30/AC30)</f>
        <v>1</v>
      </c>
    </row>
    <row r="31" spans="2:31" ht="12.75">
      <c r="B31" s="21">
        <v>23</v>
      </c>
      <c r="C31" s="40"/>
      <c r="D31" s="41" t="s">
        <v>303</v>
      </c>
      <c r="E31" s="42" t="s">
        <v>294</v>
      </c>
      <c r="F31" s="42"/>
      <c r="G31" s="43">
        <v>1500</v>
      </c>
      <c r="H31" s="44"/>
      <c r="I31" s="44"/>
      <c r="J31" s="44">
        <v>1500</v>
      </c>
      <c r="K31" s="44"/>
      <c r="L31" s="44"/>
      <c r="M31" s="43">
        <f>N31-G31</f>
        <v>0</v>
      </c>
      <c r="N31" s="43">
        <f>SUM(H31:L31)</f>
        <v>1500</v>
      </c>
      <c r="O31"/>
      <c r="P31" s="43"/>
      <c r="Q31" s="44"/>
      <c r="R31" s="44"/>
      <c r="S31" s="44"/>
      <c r="T31" s="44"/>
      <c r="U31" s="44"/>
      <c r="V31" s="44"/>
      <c r="W31" s="44"/>
      <c r="X31" s="44"/>
      <c r="Y31" s="44"/>
      <c r="Z31" s="43">
        <f>AA31-P31</f>
        <v>0</v>
      </c>
      <c r="AA31" s="45">
        <f>SUM(Q31:Y31)</f>
        <v>0</v>
      </c>
      <c r="AB31" s="39"/>
      <c r="AC31" s="45">
        <f>G31+P31</f>
        <v>1500</v>
      </c>
      <c r="AD31" s="45">
        <f>N31+AA31</f>
        <v>1500</v>
      </c>
      <c r="AE31" s="33">
        <f>IF(AC31=0,"",AD31/AC31)</f>
        <v>1</v>
      </c>
    </row>
    <row r="32" spans="2:31" ht="12.75">
      <c r="B32" s="21">
        <v>24</v>
      </c>
      <c r="C32" s="34">
        <v>2</v>
      </c>
      <c r="D32" s="35" t="s">
        <v>304</v>
      </c>
      <c r="E32" s="35"/>
      <c r="F32" s="35"/>
      <c r="G32" s="36">
        <v>1200</v>
      </c>
      <c r="H32" s="37"/>
      <c r="I32" s="37"/>
      <c r="J32" s="37">
        <v>1200</v>
      </c>
      <c r="K32" s="37"/>
      <c r="L32" s="37"/>
      <c r="M32" s="36">
        <f>N32-G32</f>
        <v>0</v>
      </c>
      <c r="N32" s="38">
        <f>SUM(H32:L32)</f>
        <v>1200</v>
      </c>
      <c r="O32"/>
      <c r="P32" s="36"/>
      <c r="Q32" s="37"/>
      <c r="R32" s="37"/>
      <c r="S32" s="37"/>
      <c r="T32" s="37"/>
      <c r="U32" s="37"/>
      <c r="V32" s="37"/>
      <c r="W32" s="37"/>
      <c r="X32" s="37"/>
      <c r="Y32" s="37"/>
      <c r="Z32" s="36">
        <f>AA32-P32</f>
        <v>0</v>
      </c>
      <c r="AA32" s="38">
        <f>SUM(Q32:Y32)</f>
        <v>0</v>
      </c>
      <c r="AB32" s="39"/>
      <c r="AC32" s="38">
        <f>G32+P32</f>
        <v>1200</v>
      </c>
      <c r="AD32" s="38">
        <f>N32+AA32</f>
        <v>1200</v>
      </c>
      <c r="AE32" s="33">
        <f>IF(AC32=0,"",AD32/AC32)</f>
        <v>1</v>
      </c>
    </row>
    <row r="33" spans="2:31" ht="12.75">
      <c r="B33" s="21">
        <v>25</v>
      </c>
      <c r="C33" s="40"/>
      <c r="D33" s="41" t="s">
        <v>303</v>
      </c>
      <c r="E33" s="42" t="s">
        <v>294</v>
      </c>
      <c r="F33" s="42"/>
      <c r="G33" s="43">
        <v>1200</v>
      </c>
      <c r="H33" s="44"/>
      <c r="I33" s="44"/>
      <c r="J33" s="44">
        <v>1200</v>
      </c>
      <c r="K33" s="44"/>
      <c r="L33" s="44"/>
      <c r="M33" s="43">
        <f>N33-G33</f>
        <v>0</v>
      </c>
      <c r="N33" s="43">
        <f>SUM(H33:L33)</f>
        <v>1200</v>
      </c>
      <c r="O33"/>
      <c r="P33" s="43"/>
      <c r="Q33" s="44"/>
      <c r="R33" s="44"/>
      <c r="S33" s="44"/>
      <c r="T33" s="44"/>
      <c r="U33" s="44"/>
      <c r="V33" s="44"/>
      <c r="W33" s="44"/>
      <c r="X33" s="44"/>
      <c r="Y33" s="44"/>
      <c r="Z33" s="43">
        <f>AA33-P33</f>
        <v>0</v>
      </c>
      <c r="AA33" s="45">
        <f>SUM(Q33:Y33)</f>
        <v>0</v>
      </c>
      <c r="AB33" s="39"/>
      <c r="AC33" s="45">
        <f>G33+P33</f>
        <v>1200</v>
      </c>
      <c r="AD33" s="45">
        <f>N33+AA33</f>
        <v>1200</v>
      </c>
      <c r="AE33" s="33">
        <f>IF(AC33=0,"",AD33/AC33)</f>
        <v>1</v>
      </c>
    </row>
    <row r="34" spans="2:31" ht="12.7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2"/>
      <c r="AC34" s="53"/>
      <c r="AD34" s="53"/>
      <c r="AE34" s="53"/>
    </row>
  </sheetData>
  <mergeCells count="59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E12:F12"/>
    <mergeCell ref="D13:F13"/>
    <mergeCell ref="E14:F14"/>
    <mergeCell ref="D15:F15"/>
    <mergeCell ref="D16:F16"/>
    <mergeCell ref="D17:F17"/>
    <mergeCell ref="E18:F18"/>
    <mergeCell ref="D19:F19"/>
    <mergeCell ref="E20:F20"/>
    <mergeCell ref="D21:F21"/>
    <mergeCell ref="D22:F22"/>
    <mergeCell ref="E23:F23"/>
    <mergeCell ref="D24:F24"/>
    <mergeCell ref="E25:F25"/>
    <mergeCell ref="D26:F26"/>
    <mergeCell ref="D27:F27"/>
    <mergeCell ref="E28:F28"/>
    <mergeCell ref="D29:F29"/>
    <mergeCell ref="D30:F30"/>
    <mergeCell ref="E31:F31"/>
    <mergeCell ref="D32:F32"/>
    <mergeCell ref="E33:F3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18" width="0" style="0" customWidth="1"/>
    <col min="19" max="19" width="7.7109375" style="0" customWidth="1"/>
    <col min="20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359</v>
      </c>
    </row>
    <row r="2" ht="12.75">
      <c r="B2" s="1" t="s">
        <v>305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12</v>
      </c>
      <c r="D9" s="23" t="s">
        <v>229</v>
      </c>
      <c r="E9" s="23"/>
      <c r="F9" s="23"/>
      <c r="G9" s="24">
        <v>167300</v>
      </c>
      <c r="H9" s="25">
        <v>96000</v>
      </c>
      <c r="I9" s="25">
        <v>31000</v>
      </c>
      <c r="J9" s="25">
        <v>40300</v>
      </c>
      <c r="K9" s="25"/>
      <c r="L9" s="25"/>
      <c r="M9" s="24">
        <f>N9-G9</f>
        <v>0</v>
      </c>
      <c r="N9" s="26">
        <f>SUM(H9:L9)</f>
        <v>167300</v>
      </c>
      <c r="O9"/>
      <c r="P9" s="24">
        <v>3200</v>
      </c>
      <c r="Q9" s="25"/>
      <c r="R9" s="25"/>
      <c r="S9" s="25">
        <v>3200</v>
      </c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3200</v>
      </c>
      <c r="AB9" s="2"/>
      <c r="AC9" s="26">
        <f>G9+P9</f>
        <v>170500</v>
      </c>
      <c r="AD9" s="26">
        <f>N9+AA9</f>
        <v>170500</v>
      </c>
      <c r="AE9" s="27">
        <f>IF(AC9=0,"",AD9/AC9)</f>
        <v>1</v>
      </c>
    </row>
    <row r="10" spans="2:31" ht="12.75">
      <c r="B10" s="21">
        <v>2</v>
      </c>
      <c r="C10" s="28">
        <v>1</v>
      </c>
      <c r="D10" s="29" t="s">
        <v>306</v>
      </c>
      <c r="E10" s="29"/>
      <c r="F10" s="29"/>
      <c r="G10" s="30">
        <v>167300</v>
      </c>
      <c r="H10" s="31">
        <v>96000</v>
      </c>
      <c r="I10" s="31">
        <v>31000</v>
      </c>
      <c r="J10" s="31">
        <v>40300</v>
      </c>
      <c r="K10" s="31"/>
      <c r="L10" s="31"/>
      <c r="M10" s="30">
        <f>N10-G10</f>
        <v>0</v>
      </c>
      <c r="N10" s="32">
        <f>SUM(H10:L10)</f>
        <v>167300</v>
      </c>
      <c r="O10"/>
      <c r="P10" s="30">
        <v>3200</v>
      </c>
      <c r="Q10" s="31"/>
      <c r="R10" s="31"/>
      <c r="S10" s="31">
        <v>3200</v>
      </c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3200</v>
      </c>
      <c r="AB10"/>
      <c r="AC10" s="32">
        <f>G10+P10</f>
        <v>170500</v>
      </c>
      <c r="AD10" s="32">
        <f>N10+AA10</f>
        <v>170500</v>
      </c>
      <c r="AE10" s="33">
        <f>IF(AC10=0,"",AD10/AC10)</f>
        <v>1</v>
      </c>
    </row>
    <row r="11" spans="2:31" ht="12.75">
      <c r="B11" s="21">
        <v>3</v>
      </c>
      <c r="C11" s="34">
        <v>1</v>
      </c>
      <c r="D11" s="35" t="s">
        <v>307</v>
      </c>
      <c r="E11" s="35"/>
      <c r="F11" s="35"/>
      <c r="G11" s="36">
        <v>96000</v>
      </c>
      <c r="H11" s="37">
        <v>96000</v>
      </c>
      <c r="I11" s="37"/>
      <c r="J11" s="37"/>
      <c r="K11" s="37"/>
      <c r="L11" s="37"/>
      <c r="M11" s="36">
        <f>N11-G11</f>
        <v>0</v>
      </c>
      <c r="N11" s="38">
        <f>SUM(H11:L11)</f>
        <v>96000</v>
      </c>
      <c r="O11"/>
      <c r="P11" s="36"/>
      <c r="Q11" s="37"/>
      <c r="R11" s="37"/>
      <c r="S11" s="37"/>
      <c r="T11" s="37"/>
      <c r="U11" s="37"/>
      <c r="V11" s="37"/>
      <c r="W11" s="37"/>
      <c r="X11" s="37"/>
      <c r="Y11" s="37"/>
      <c r="Z11" s="36">
        <f>AA11-P11</f>
        <v>0</v>
      </c>
      <c r="AA11" s="38">
        <f>SUM(Q11:Y11)</f>
        <v>0</v>
      </c>
      <c r="AB11" s="39"/>
      <c r="AC11" s="38">
        <f>G11+P11</f>
        <v>96000</v>
      </c>
      <c r="AD11" s="38">
        <f>N11+AA11</f>
        <v>96000</v>
      </c>
      <c r="AE11" s="33">
        <f>IF(AC11=0,"",AD11/AC11)</f>
        <v>1</v>
      </c>
    </row>
    <row r="12" spans="2:31" ht="12.75">
      <c r="B12" s="21">
        <v>4</v>
      </c>
      <c r="C12" s="40"/>
      <c r="D12" s="41" t="s">
        <v>36</v>
      </c>
      <c r="E12" s="42" t="s">
        <v>37</v>
      </c>
      <c r="F12" s="42"/>
      <c r="G12" s="43">
        <v>96000</v>
      </c>
      <c r="H12" s="44">
        <v>96000</v>
      </c>
      <c r="I12" s="44"/>
      <c r="J12" s="44"/>
      <c r="K12" s="44"/>
      <c r="L12" s="44"/>
      <c r="M12" s="43">
        <f>N12-G12</f>
        <v>0</v>
      </c>
      <c r="N12" s="43">
        <f>SUM(H12:L12)</f>
        <v>96000</v>
      </c>
      <c r="O12"/>
      <c r="P12" s="43"/>
      <c r="Q12" s="44"/>
      <c r="R12" s="44"/>
      <c r="S12" s="44"/>
      <c r="T12" s="44"/>
      <c r="U12" s="44"/>
      <c r="V12" s="44"/>
      <c r="W12" s="44"/>
      <c r="X12" s="44"/>
      <c r="Y12" s="44"/>
      <c r="Z12" s="43">
        <f>AA12-P12</f>
        <v>0</v>
      </c>
      <c r="AA12" s="45">
        <f>SUM(Q12:Y12)</f>
        <v>0</v>
      </c>
      <c r="AB12" s="39"/>
      <c r="AC12" s="45">
        <f>G12+P12</f>
        <v>96000</v>
      </c>
      <c r="AD12" s="45">
        <f>N12+AA12</f>
        <v>96000</v>
      </c>
      <c r="AE12" s="33">
        <f>IF(AC12=0,"",AD12/AC12)</f>
        <v>1</v>
      </c>
    </row>
    <row r="13" spans="2:31" ht="12.75">
      <c r="B13" s="21">
        <v>5</v>
      </c>
      <c r="C13" s="34">
        <v>2</v>
      </c>
      <c r="D13" s="35" t="s">
        <v>308</v>
      </c>
      <c r="E13" s="35"/>
      <c r="F13" s="35"/>
      <c r="G13" s="36">
        <v>31000</v>
      </c>
      <c r="H13" s="37"/>
      <c r="I13" s="37">
        <v>31000</v>
      </c>
      <c r="J13" s="37"/>
      <c r="K13" s="37"/>
      <c r="L13" s="37"/>
      <c r="M13" s="36">
        <f>N13-G13</f>
        <v>0</v>
      </c>
      <c r="N13" s="38">
        <f>SUM(H13:L13)</f>
        <v>31000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31000</v>
      </c>
      <c r="AD13" s="38">
        <f>N13+AA13</f>
        <v>31000</v>
      </c>
      <c r="AE13" s="33">
        <f>IF(AC13=0,"",AD13/AC13)</f>
        <v>1</v>
      </c>
    </row>
    <row r="14" spans="2:31" ht="12.75">
      <c r="B14" s="21">
        <v>6</v>
      </c>
      <c r="C14" s="40"/>
      <c r="D14" s="41" t="s">
        <v>36</v>
      </c>
      <c r="E14" s="42" t="s">
        <v>37</v>
      </c>
      <c r="F14" s="42"/>
      <c r="G14" s="43">
        <v>31000</v>
      </c>
      <c r="H14" s="44"/>
      <c r="I14" s="44">
        <v>31000</v>
      </c>
      <c r="J14" s="44"/>
      <c r="K14" s="44"/>
      <c r="L14" s="44"/>
      <c r="M14" s="43">
        <f>N14-G14</f>
        <v>0</v>
      </c>
      <c r="N14" s="43">
        <f>SUM(H14:L14)</f>
        <v>31000</v>
      </c>
      <c r="O14"/>
      <c r="P14" s="43"/>
      <c r="Q14" s="44"/>
      <c r="R14" s="44"/>
      <c r="S14" s="44"/>
      <c r="T14" s="44"/>
      <c r="U14" s="44"/>
      <c r="V14" s="44"/>
      <c r="W14" s="44"/>
      <c r="X14" s="44"/>
      <c r="Y14" s="44"/>
      <c r="Z14" s="43">
        <f>AA14-P14</f>
        <v>0</v>
      </c>
      <c r="AA14" s="45">
        <f>SUM(Q14:Y14)</f>
        <v>0</v>
      </c>
      <c r="AB14" s="39"/>
      <c r="AC14" s="45">
        <f>G14+P14</f>
        <v>31000</v>
      </c>
      <c r="AD14" s="45">
        <f>N14+AA14</f>
        <v>31000</v>
      </c>
      <c r="AE14" s="33">
        <f>IF(AC14=0,"",AD14/AC14)</f>
        <v>1</v>
      </c>
    </row>
    <row r="15" spans="2:31" ht="12.75">
      <c r="B15" s="21">
        <v>7</v>
      </c>
      <c r="C15" s="34">
        <v>3</v>
      </c>
      <c r="D15" s="35" t="s">
        <v>309</v>
      </c>
      <c r="E15" s="35"/>
      <c r="F15" s="35"/>
      <c r="G15" s="36">
        <v>12000</v>
      </c>
      <c r="H15" s="37"/>
      <c r="I15" s="37"/>
      <c r="J15" s="37">
        <v>12000</v>
      </c>
      <c r="K15" s="37"/>
      <c r="L15" s="37"/>
      <c r="M15" s="36">
        <f>N15-G15</f>
        <v>0</v>
      </c>
      <c r="N15" s="38">
        <f>SUM(H15:L15)</f>
        <v>12000</v>
      </c>
      <c r="O15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6">
        <f>AA15-P15</f>
        <v>0</v>
      </c>
      <c r="AA15" s="38">
        <f>SUM(Q15:Y15)</f>
        <v>0</v>
      </c>
      <c r="AB15" s="39"/>
      <c r="AC15" s="38">
        <f>G15+P15</f>
        <v>12000</v>
      </c>
      <c r="AD15" s="38">
        <f>N15+AA15</f>
        <v>12000</v>
      </c>
      <c r="AE15" s="33">
        <f>IF(AC15=0,"",AD15/AC15)</f>
        <v>1</v>
      </c>
    </row>
    <row r="16" spans="2:31" ht="12.75">
      <c r="B16" s="21">
        <v>8</v>
      </c>
      <c r="C16" s="40"/>
      <c r="D16" s="41" t="s">
        <v>36</v>
      </c>
      <c r="E16" s="42" t="s">
        <v>37</v>
      </c>
      <c r="F16" s="42"/>
      <c r="G16" s="43">
        <v>12000</v>
      </c>
      <c r="H16" s="44"/>
      <c r="I16" s="44"/>
      <c r="J16" s="44">
        <v>12000</v>
      </c>
      <c r="K16" s="44"/>
      <c r="L16" s="44"/>
      <c r="M16" s="43">
        <f>N16-G16</f>
        <v>0</v>
      </c>
      <c r="N16" s="43">
        <f>SUM(H16:L16)</f>
        <v>12000</v>
      </c>
      <c r="O16"/>
      <c r="P16" s="43"/>
      <c r="Q16" s="44"/>
      <c r="R16" s="44"/>
      <c r="S16" s="44"/>
      <c r="T16" s="44"/>
      <c r="U16" s="44"/>
      <c r="V16" s="44"/>
      <c r="W16" s="44"/>
      <c r="X16" s="44"/>
      <c r="Y16" s="44"/>
      <c r="Z16" s="43">
        <f>AA16-P16</f>
        <v>0</v>
      </c>
      <c r="AA16" s="45">
        <f>SUM(Q16:Y16)</f>
        <v>0</v>
      </c>
      <c r="AB16" s="39"/>
      <c r="AC16" s="45">
        <f>G16+P16</f>
        <v>12000</v>
      </c>
      <c r="AD16" s="45">
        <f>N16+AA16</f>
        <v>12000</v>
      </c>
      <c r="AE16" s="33">
        <f>IF(AC16=0,"",AD16/AC16)</f>
        <v>1</v>
      </c>
    </row>
    <row r="17" spans="2:31" ht="12.75">
      <c r="B17" s="21">
        <v>9</v>
      </c>
      <c r="C17" s="34">
        <v>4</v>
      </c>
      <c r="D17" s="35" t="s">
        <v>310</v>
      </c>
      <c r="E17" s="35"/>
      <c r="F17" s="35"/>
      <c r="G17" s="36">
        <v>11000</v>
      </c>
      <c r="H17" s="37"/>
      <c r="I17" s="37"/>
      <c r="J17" s="37">
        <v>11000</v>
      </c>
      <c r="K17" s="37"/>
      <c r="L17" s="37"/>
      <c r="M17" s="36">
        <f>N17-G17</f>
        <v>0</v>
      </c>
      <c r="N17" s="38">
        <f>SUM(H17:L17)</f>
        <v>11000</v>
      </c>
      <c r="O17"/>
      <c r="P17" s="36"/>
      <c r="Q17" s="37"/>
      <c r="R17" s="37"/>
      <c r="S17" s="37"/>
      <c r="T17" s="37"/>
      <c r="U17" s="37"/>
      <c r="V17" s="37"/>
      <c r="W17" s="37"/>
      <c r="X17" s="37"/>
      <c r="Y17" s="37"/>
      <c r="Z17" s="36">
        <f>AA17-P17</f>
        <v>0</v>
      </c>
      <c r="AA17" s="38">
        <f>SUM(Q17:Y17)</f>
        <v>0</v>
      </c>
      <c r="AB17" s="39"/>
      <c r="AC17" s="38">
        <f>G17+P17</f>
        <v>11000</v>
      </c>
      <c r="AD17" s="38">
        <f>N17+AA17</f>
        <v>11000</v>
      </c>
      <c r="AE17" s="33">
        <f>IF(AC17=0,"",AD17/AC17)</f>
        <v>1</v>
      </c>
    </row>
    <row r="18" spans="2:31" ht="12.75">
      <c r="B18" s="21">
        <v>10</v>
      </c>
      <c r="C18" s="40"/>
      <c r="D18" s="41" t="s">
        <v>36</v>
      </c>
      <c r="E18" s="42" t="s">
        <v>37</v>
      </c>
      <c r="F18" s="42"/>
      <c r="G18" s="43">
        <v>11000</v>
      </c>
      <c r="H18" s="44"/>
      <c r="I18" s="44"/>
      <c r="J18" s="44">
        <v>11000</v>
      </c>
      <c r="K18" s="44"/>
      <c r="L18" s="44"/>
      <c r="M18" s="43">
        <f>N18-G18</f>
        <v>0</v>
      </c>
      <c r="N18" s="43">
        <f>SUM(H18:L18)</f>
        <v>11000</v>
      </c>
      <c r="O18"/>
      <c r="P18" s="43"/>
      <c r="Q18" s="44"/>
      <c r="R18" s="44"/>
      <c r="S18" s="44"/>
      <c r="T18" s="44"/>
      <c r="U18" s="44"/>
      <c r="V18" s="44"/>
      <c r="W18" s="44"/>
      <c r="X18" s="44"/>
      <c r="Y18" s="44"/>
      <c r="Z18" s="43">
        <f>AA18-P18</f>
        <v>0</v>
      </c>
      <c r="AA18" s="45">
        <f>SUM(Q18:Y18)</f>
        <v>0</v>
      </c>
      <c r="AB18" s="39"/>
      <c r="AC18" s="45">
        <f>G18+P18</f>
        <v>11000</v>
      </c>
      <c r="AD18" s="45">
        <f>N18+AA18</f>
        <v>11000</v>
      </c>
      <c r="AE18" s="33">
        <f>IF(AC18=0,"",AD18/AC18)</f>
        <v>1</v>
      </c>
    </row>
    <row r="19" spans="2:31" ht="12.75">
      <c r="B19" s="21">
        <v>11</v>
      </c>
      <c r="C19" s="34">
        <v>5</v>
      </c>
      <c r="D19" s="35" t="s">
        <v>311</v>
      </c>
      <c r="E19" s="35"/>
      <c r="F19" s="35"/>
      <c r="G19" s="36">
        <v>3000</v>
      </c>
      <c r="H19" s="37"/>
      <c r="I19" s="37"/>
      <c r="J19" s="37">
        <v>3000</v>
      </c>
      <c r="K19" s="37"/>
      <c r="L19" s="37"/>
      <c r="M19" s="36">
        <f>N19-G19</f>
        <v>0</v>
      </c>
      <c r="N19" s="38">
        <f>SUM(H19:L19)</f>
        <v>3000</v>
      </c>
      <c r="O19"/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6">
        <f>AA19-P19</f>
        <v>0</v>
      </c>
      <c r="AA19" s="38">
        <f>SUM(Q19:Y19)</f>
        <v>0</v>
      </c>
      <c r="AB19" s="39"/>
      <c r="AC19" s="38">
        <f>G19+P19</f>
        <v>3000</v>
      </c>
      <c r="AD19" s="38">
        <f>N19+AA19</f>
        <v>3000</v>
      </c>
      <c r="AE19" s="33">
        <f>IF(AC19=0,"",AD19/AC19)</f>
        <v>1</v>
      </c>
    </row>
    <row r="20" spans="2:31" ht="12.75">
      <c r="B20" s="21">
        <v>12</v>
      </c>
      <c r="C20" s="40"/>
      <c r="D20" s="41" t="s">
        <v>36</v>
      </c>
      <c r="E20" s="42" t="s">
        <v>37</v>
      </c>
      <c r="F20" s="42"/>
      <c r="G20" s="43">
        <v>3000</v>
      </c>
      <c r="H20" s="44"/>
      <c r="I20" s="44"/>
      <c r="J20" s="44">
        <v>3000</v>
      </c>
      <c r="K20" s="44"/>
      <c r="L20" s="44"/>
      <c r="M20" s="43">
        <f>N20-G20</f>
        <v>0</v>
      </c>
      <c r="N20" s="43">
        <f>SUM(H20:L20)</f>
        <v>3000</v>
      </c>
      <c r="O20"/>
      <c r="P20" s="43"/>
      <c r="Q20" s="44"/>
      <c r="R20" s="44"/>
      <c r="S20" s="44"/>
      <c r="T20" s="44"/>
      <c r="U20" s="44"/>
      <c r="V20" s="44"/>
      <c r="W20" s="44"/>
      <c r="X20" s="44"/>
      <c r="Y20" s="44"/>
      <c r="Z20" s="43">
        <f>AA20-P20</f>
        <v>0</v>
      </c>
      <c r="AA20" s="45">
        <f>SUM(Q20:Y20)</f>
        <v>0</v>
      </c>
      <c r="AB20" s="39"/>
      <c r="AC20" s="45">
        <f>G20+P20</f>
        <v>3000</v>
      </c>
      <c r="AD20" s="45">
        <f>N20+AA20</f>
        <v>3000</v>
      </c>
      <c r="AE20" s="33">
        <f>IF(AC20=0,"",AD20/AC20)</f>
        <v>1</v>
      </c>
    </row>
    <row r="21" spans="2:31" ht="12.75">
      <c r="B21" s="21">
        <v>13</v>
      </c>
      <c r="C21" s="34">
        <v>6</v>
      </c>
      <c r="D21" s="35" t="s">
        <v>312</v>
      </c>
      <c r="E21" s="35"/>
      <c r="F21" s="35"/>
      <c r="G21" s="36">
        <v>5000</v>
      </c>
      <c r="H21" s="37"/>
      <c r="I21" s="37"/>
      <c r="J21" s="37">
        <v>5000</v>
      </c>
      <c r="K21" s="37"/>
      <c r="L21" s="37"/>
      <c r="M21" s="36">
        <f>N21-G21</f>
        <v>0</v>
      </c>
      <c r="N21" s="38">
        <f>SUM(H21:L21)</f>
        <v>5000</v>
      </c>
      <c r="O21"/>
      <c r="P21" s="36"/>
      <c r="Q21" s="37"/>
      <c r="R21" s="37"/>
      <c r="S21" s="37"/>
      <c r="T21" s="37"/>
      <c r="U21" s="37"/>
      <c r="V21" s="37"/>
      <c r="W21" s="37"/>
      <c r="X21" s="37"/>
      <c r="Y21" s="37"/>
      <c r="Z21" s="36">
        <f>AA21-P21</f>
        <v>0</v>
      </c>
      <c r="AA21" s="38">
        <f>SUM(Q21:Y21)</f>
        <v>0</v>
      </c>
      <c r="AB21" s="39"/>
      <c r="AC21" s="38">
        <f>G21+P21</f>
        <v>5000</v>
      </c>
      <c r="AD21" s="38">
        <f>N21+AA21</f>
        <v>5000</v>
      </c>
      <c r="AE21" s="33">
        <f>IF(AC21=0,"",AD21/AC21)</f>
        <v>1</v>
      </c>
    </row>
    <row r="22" spans="2:31" ht="12.75">
      <c r="B22" s="21">
        <v>14</v>
      </c>
      <c r="C22" s="40"/>
      <c r="D22" s="41" t="s">
        <v>36</v>
      </c>
      <c r="E22" s="42" t="s">
        <v>37</v>
      </c>
      <c r="F22" s="42"/>
      <c r="G22" s="43">
        <v>5000</v>
      </c>
      <c r="H22" s="44"/>
      <c r="I22" s="44"/>
      <c r="J22" s="44">
        <v>5000</v>
      </c>
      <c r="K22" s="44"/>
      <c r="L22" s="44"/>
      <c r="M22" s="43">
        <f>N22-G22</f>
        <v>0</v>
      </c>
      <c r="N22" s="43">
        <f>SUM(H22:L22)</f>
        <v>5000</v>
      </c>
      <c r="O22"/>
      <c r="P22" s="43"/>
      <c r="Q22" s="44"/>
      <c r="R22" s="44"/>
      <c r="S22" s="44"/>
      <c r="T22" s="44"/>
      <c r="U22" s="44"/>
      <c r="V22" s="44"/>
      <c r="W22" s="44"/>
      <c r="X22" s="44"/>
      <c r="Y22" s="44"/>
      <c r="Z22" s="43">
        <f>AA22-P22</f>
        <v>0</v>
      </c>
      <c r="AA22" s="45">
        <f>SUM(Q22:Y22)</f>
        <v>0</v>
      </c>
      <c r="AB22" s="39"/>
      <c r="AC22" s="45">
        <f>G22+P22</f>
        <v>5000</v>
      </c>
      <c r="AD22" s="45">
        <f>N22+AA22</f>
        <v>5000</v>
      </c>
      <c r="AE22" s="33">
        <f>IF(AC22=0,"",AD22/AC22)</f>
        <v>1</v>
      </c>
    </row>
    <row r="23" spans="2:31" ht="12.75">
      <c r="B23" s="21">
        <v>15</v>
      </c>
      <c r="C23" s="34">
        <v>7</v>
      </c>
      <c r="D23" s="35" t="s">
        <v>313</v>
      </c>
      <c r="E23" s="35"/>
      <c r="F23" s="35"/>
      <c r="G23" s="36">
        <v>6000</v>
      </c>
      <c r="H23" s="37"/>
      <c r="I23" s="37"/>
      <c r="J23" s="37">
        <v>6000</v>
      </c>
      <c r="K23" s="37"/>
      <c r="L23" s="37"/>
      <c r="M23" s="36">
        <f>N23-G23</f>
        <v>0</v>
      </c>
      <c r="N23" s="38">
        <f>SUM(H23:L23)</f>
        <v>6000</v>
      </c>
      <c r="O23"/>
      <c r="P23" s="36"/>
      <c r="Q23" s="37"/>
      <c r="R23" s="37"/>
      <c r="S23" s="37"/>
      <c r="T23" s="37"/>
      <c r="U23" s="37"/>
      <c r="V23" s="37"/>
      <c r="W23" s="37"/>
      <c r="X23" s="37"/>
      <c r="Y23" s="37"/>
      <c r="Z23" s="36">
        <f>AA23-P23</f>
        <v>0</v>
      </c>
      <c r="AA23" s="38">
        <f>SUM(Q23:Y23)</f>
        <v>0</v>
      </c>
      <c r="AB23" s="39"/>
      <c r="AC23" s="38">
        <f>G23+P23</f>
        <v>6000</v>
      </c>
      <c r="AD23" s="38">
        <f>N23+AA23</f>
        <v>6000</v>
      </c>
      <c r="AE23" s="33">
        <f>IF(AC23=0,"",AD23/AC23)</f>
        <v>1</v>
      </c>
    </row>
    <row r="24" spans="2:31" ht="12.75">
      <c r="B24" s="21">
        <v>16</v>
      </c>
      <c r="C24" s="40"/>
      <c r="D24" s="41" t="s">
        <v>36</v>
      </c>
      <c r="E24" s="42" t="s">
        <v>37</v>
      </c>
      <c r="F24" s="42"/>
      <c r="G24" s="43">
        <v>6000</v>
      </c>
      <c r="H24" s="44"/>
      <c r="I24" s="44"/>
      <c r="J24" s="44">
        <v>6000</v>
      </c>
      <c r="K24" s="44"/>
      <c r="L24" s="44"/>
      <c r="M24" s="43">
        <f>N24-G24</f>
        <v>0</v>
      </c>
      <c r="N24" s="43">
        <f>SUM(H24:L24)</f>
        <v>6000</v>
      </c>
      <c r="O24"/>
      <c r="P24" s="43"/>
      <c r="Q24" s="44"/>
      <c r="R24" s="44"/>
      <c r="S24" s="44"/>
      <c r="T24" s="44"/>
      <c r="U24" s="44"/>
      <c r="V24" s="44"/>
      <c r="W24" s="44"/>
      <c r="X24" s="44"/>
      <c r="Y24" s="44"/>
      <c r="Z24" s="43">
        <f>AA24-P24</f>
        <v>0</v>
      </c>
      <c r="AA24" s="45">
        <f>SUM(Q24:Y24)</f>
        <v>0</v>
      </c>
      <c r="AB24" s="39"/>
      <c r="AC24" s="45">
        <f>G24+P24</f>
        <v>6000</v>
      </c>
      <c r="AD24" s="45">
        <f>N24+AA24</f>
        <v>6000</v>
      </c>
      <c r="AE24" s="33">
        <f>IF(AC24=0,"",AD24/AC24)</f>
        <v>1</v>
      </c>
    </row>
    <row r="25" spans="2:31" ht="12.75">
      <c r="B25" s="21">
        <v>17</v>
      </c>
      <c r="C25" s="34">
        <v>8</v>
      </c>
      <c r="D25" s="35" t="s">
        <v>314</v>
      </c>
      <c r="E25" s="35"/>
      <c r="F25" s="35"/>
      <c r="G25" s="36"/>
      <c r="H25" s="37"/>
      <c r="I25" s="37"/>
      <c r="J25" s="37"/>
      <c r="K25" s="37"/>
      <c r="L25" s="37"/>
      <c r="M25" s="36">
        <f>N25-G25</f>
        <v>0</v>
      </c>
      <c r="N25" s="38">
        <f>SUM(H25:L25)</f>
        <v>0</v>
      </c>
      <c r="O25"/>
      <c r="P25" s="36"/>
      <c r="Q25" s="37"/>
      <c r="R25" s="37"/>
      <c r="S25" s="37"/>
      <c r="T25" s="37"/>
      <c r="U25" s="37"/>
      <c r="V25" s="37"/>
      <c r="W25" s="37"/>
      <c r="X25" s="37"/>
      <c r="Y25" s="37"/>
      <c r="Z25" s="36">
        <f>AA25-P25</f>
        <v>0</v>
      </c>
      <c r="AA25" s="38">
        <f>SUM(Q25:Y25)</f>
        <v>0</v>
      </c>
      <c r="AB25" s="39"/>
      <c r="AC25" s="38">
        <f>G25+P25</f>
        <v>0</v>
      </c>
      <c r="AD25" s="38">
        <f>N25+AA25</f>
        <v>0</v>
      </c>
      <c r="AE25" s="33" t="str">
        <f>IF(AC25=0,"",AD25/AC25)</f>
        <v/>
      </c>
    </row>
    <row r="26" spans="2:31" ht="12.75">
      <c r="B26" s="21">
        <v>18</v>
      </c>
      <c r="C26" s="40"/>
      <c r="D26" s="41" t="s">
        <v>36</v>
      </c>
      <c r="E26" s="42" t="s">
        <v>37</v>
      </c>
      <c r="F26" s="42"/>
      <c r="G26" s="43"/>
      <c r="H26" s="44"/>
      <c r="I26" s="44"/>
      <c r="J26" s="44"/>
      <c r="K26" s="44"/>
      <c r="L26" s="44"/>
      <c r="M26" s="43">
        <f>N26-G26</f>
        <v>0</v>
      </c>
      <c r="N26" s="43">
        <f>SUM(H26:L26)</f>
        <v>0</v>
      </c>
      <c r="O26"/>
      <c r="P26" s="43"/>
      <c r="Q26" s="44"/>
      <c r="R26" s="44"/>
      <c r="S26" s="44"/>
      <c r="T26" s="44"/>
      <c r="U26" s="44"/>
      <c r="V26" s="44"/>
      <c r="W26" s="44"/>
      <c r="X26" s="44"/>
      <c r="Y26" s="44"/>
      <c r="Z26" s="43">
        <f>AA26-P26</f>
        <v>0</v>
      </c>
      <c r="AA26" s="45">
        <f>SUM(Q26:Y26)</f>
        <v>0</v>
      </c>
      <c r="AB26" s="39"/>
      <c r="AC26" s="45">
        <f>G26+P26</f>
        <v>0</v>
      </c>
      <c r="AD26" s="45">
        <f>N26+AA26</f>
        <v>0</v>
      </c>
      <c r="AE26" s="33" t="str">
        <f>IF(AC26=0,"",AD26/AC26)</f>
        <v/>
      </c>
    </row>
    <row r="27" spans="2:31" ht="12.75">
      <c r="B27" s="21">
        <v>19</v>
      </c>
      <c r="C27" s="34">
        <v>9</v>
      </c>
      <c r="D27" s="35" t="s">
        <v>104</v>
      </c>
      <c r="E27" s="35"/>
      <c r="F27" s="35"/>
      <c r="G27" s="36"/>
      <c r="H27" s="37"/>
      <c r="I27" s="37"/>
      <c r="J27" s="37"/>
      <c r="K27" s="37"/>
      <c r="L27" s="37"/>
      <c r="M27" s="36">
        <f>N27-G27</f>
        <v>0</v>
      </c>
      <c r="N27" s="38">
        <f>SUM(H27:L27)</f>
        <v>0</v>
      </c>
      <c r="O27"/>
      <c r="P27" s="36">
        <v>3200</v>
      </c>
      <c r="Q27" s="37"/>
      <c r="R27" s="37"/>
      <c r="S27" s="37">
        <v>3200</v>
      </c>
      <c r="T27" s="37"/>
      <c r="U27" s="37"/>
      <c r="V27" s="37"/>
      <c r="W27" s="37"/>
      <c r="X27" s="37"/>
      <c r="Y27" s="37"/>
      <c r="Z27" s="36">
        <f>AA27-P27</f>
        <v>0</v>
      </c>
      <c r="AA27" s="38">
        <f>SUM(Q27:Y27)</f>
        <v>3200</v>
      </c>
      <c r="AB27" s="39"/>
      <c r="AC27" s="38">
        <f>G27+P27</f>
        <v>3200</v>
      </c>
      <c r="AD27" s="38">
        <f>N27+AA27</f>
        <v>3200</v>
      </c>
      <c r="AE27" s="33">
        <f>IF(AC27=0,"",AD27/AC27)</f>
        <v>1</v>
      </c>
    </row>
    <row r="28" spans="2:31" ht="12.75">
      <c r="B28" s="21">
        <v>20</v>
      </c>
      <c r="C28" s="40"/>
      <c r="D28" s="41" t="s">
        <v>36</v>
      </c>
      <c r="E28" s="42" t="s">
        <v>37</v>
      </c>
      <c r="F28" s="42"/>
      <c r="G28" s="43"/>
      <c r="H28" s="44"/>
      <c r="I28" s="44"/>
      <c r="J28" s="44"/>
      <c r="K28" s="44"/>
      <c r="L28" s="44"/>
      <c r="M28" s="43">
        <f>N28-G28</f>
        <v>0</v>
      </c>
      <c r="N28" s="43">
        <f>SUM(H28:L28)</f>
        <v>0</v>
      </c>
      <c r="O28"/>
      <c r="P28" s="43">
        <v>3200</v>
      </c>
      <c r="Q28" s="44"/>
      <c r="R28" s="44"/>
      <c r="S28" s="44">
        <v>3200</v>
      </c>
      <c r="T28" s="44"/>
      <c r="U28" s="44"/>
      <c r="V28" s="44"/>
      <c r="W28" s="44"/>
      <c r="X28" s="44"/>
      <c r="Y28" s="44"/>
      <c r="Z28" s="43">
        <f>AA28-P28</f>
        <v>0</v>
      </c>
      <c r="AA28" s="45">
        <f>SUM(Q28:Y28)</f>
        <v>3200</v>
      </c>
      <c r="AB28" s="39"/>
      <c r="AC28" s="45">
        <f>G28+P28</f>
        <v>3200</v>
      </c>
      <c r="AD28" s="45">
        <f>N28+AA28</f>
        <v>3200</v>
      </c>
      <c r="AE28" s="33">
        <f>IF(AC28=0,"",AD28/AC28)</f>
        <v>1</v>
      </c>
    </row>
    <row r="29" spans="2:31" ht="12.75">
      <c r="B29" s="21">
        <v>21</v>
      </c>
      <c r="C29" s="34">
        <v>10</v>
      </c>
      <c r="D29" s="35" t="s">
        <v>315</v>
      </c>
      <c r="E29" s="35"/>
      <c r="F29" s="35"/>
      <c r="G29" s="36">
        <v>3300</v>
      </c>
      <c r="H29" s="37"/>
      <c r="I29" s="37"/>
      <c r="J29" s="37">
        <v>3300</v>
      </c>
      <c r="K29" s="37"/>
      <c r="L29" s="37"/>
      <c r="M29" s="36">
        <f>N29-G29</f>
        <v>0</v>
      </c>
      <c r="N29" s="38">
        <f>SUM(H29:L29)</f>
        <v>3300</v>
      </c>
      <c r="O29"/>
      <c r="P29" s="36"/>
      <c r="Q29" s="37"/>
      <c r="R29" s="37"/>
      <c r="S29" s="37"/>
      <c r="T29" s="37"/>
      <c r="U29" s="37"/>
      <c r="V29" s="37"/>
      <c r="W29" s="37"/>
      <c r="X29" s="37"/>
      <c r="Y29" s="37"/>
      <c r="Z29" s="36">
        <f>AA29-P29</f>
        <v>0</v>
      </c>
      <c r="AA29" s="38">
        <f>SUM(Q29:Y29)</f>
        <v>0</v>
      </c>
      <c r="AB29" s="39"/>
      <c r="AC29" s="38">
        <f>G29+P29</f>
        <v>3300</v>
      </c>
      <c r="AD29" s="38">
        <f>N29+AA29</f>
        <v>3300</v>
      </c>
      <c r="AE29" s="33">
        <f>IF(AC29=0,"",AD29/AC29)</f>
        <v>1</v>
      </c>
    </row>
    <row r="30" spans="2:31" ht="12.75">
      <c r="B30" s="21">
        <v>22</v>
      </c>
      <c r="C30" s="40"/>
      <c r="D30" s="41" t="s">
        <v>52</v>
      </c>
      <c r="E30" s="42" t="s">
        <v>53</v>
      </c>
      <c r="F30" s="42"/>
      <c r="G30" s="43">
        <v>3300</v>
      </c>
      <c r="H30" s="44"/>
      <c r="I30" s="44"/>
      <c r="J30" s="44">
        <v>3300</v>
      </c>
      <c r="K30" s="44"/>
      <c r="L30" s="44"/>
      <c r="M30" s="43">
        <f>N30-G30</f>
        <v>0</v>
      </c>
      <c r="N30" s="43">
        <f>SUM(H30:L30)</f>
        <v>3300</v>
      </c>
      <c r="O30"/>
      <c r="P30" s="43"/>
      <c r="Q30" s="44"/>
      <c r="R30" s="44"/>
      <c r="S30" s="44"/>
      <c r="T30" s="44"/>
      <c r="U30" s="44"/>
      <c r="V30" s="44"/>
      <c r="W30" s="44"/>
      <c r="X30" s="44"/>
      <c r="Y30" s="44"/>
      <c r="Z30" s="43">
        <f>AA30-P30</f>
        <v>0</v>
      </c>
      <c r="AA30" s="45">
        <f>SUM(Q30:Y30)</f>
        <v>0</v>
      </c>
      <c r="AB30" s="39"/>
      <c r="AC30" s="45">
        <f>G30+P30</f>
        <v>3300</v>
      </c>
      <c r="AD30" s="45">
        <f>N30+AA30</f>
        <v>3300</v>
      </c>
      <c r="AE30" s="33">
        <f>IF(AC30=0,"",AD30/AC30)</f>
        <v>1</v>
      </c>
    </row>
    <row r="31" spans="2:31" ht="12.7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2"/>
      <c r="AC31" s="53"/>
      <c r="AD31" s="53"/>
      <c r="AE31" s="53"/>
    </row>
  </sheetData>
  <mergeCells count="56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E12:F12"/>
    <mergeCell ref="D13:F13"/>
    <mergeCell ref="E14:F14"/>
    <mergeCell ref="D15:F15"/>
    <mergeCell ref="E16:F16"/>
    <mergeCell ref="D17:F17"/>
    <mergeCell ref="E18:F18"/>
    <mergeCell ref="D19:F19"/>
    <mergeCell ref="E20:F20"/>
    <mergeCell ref="D21:F21"/>
    <mergeCell ref="E22:F22"/>
    <mergeCell ref="D23:F23"/>
    <mergeCell ref="E24:F24"/>
    <mergeCell ref="D25:F25"/>
    <mergeCell ref="E26:F26"/>
    <mergeCell ref="D27:F27"/>
    <mergeCell ref="E28:F28"/>
    <mergeCell ref="D29:F29"/>
    <mergeCell ref="E30:F3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359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54" t="s">
        <v>316</v>
      </c>
      <c r="C2" s="55"/>
      <c r="D2" s="56" t="s">
        <v>317</v>
      </c>
      <c r="E2" s="56"/>
      <c r="F2" s="56"/>
      <c r="G2" s="56"/>
      <c r="H2" s="56" t="s">
        <v>318</v>
      </c>
      <c r="I2" s="56"/>
      <c r="J2" s="56"/>
      <c r="K2" s="56"/>
      <c r="L2" s="56" t="s">
        <v>319</v>
      </c>
      <c r="M2" s="2"/>
    </row>
    <row r="3" spans="1:13" ht="12.75">
      <c r="A3" s="2"/>
      <c r="B3" s="54"/>
      <c r="C3" s="55"/>
      <c r="D3" s="57" t="s">
        <v>320</v>
      </c>
      <c r="E3" s="58" t="s">
        <v>321</v>
      </c>
      <c r="F3" s="58" t="s">
        <v>322</v>
      </c>
      <c r="G3" s="59" t="s">
        <v>323</v>
      </c>
      <c r="H3" s="57" t="s">
        <v>320</v>
      </c>
      <c r="I3" s="58" t="s">
        <v>321</v>
      </c>
      <c r="J3" s="58" t="s">
        <v>322</v>
      </c>
      <c r="K3" s="56" t="s">
        <v>323</v>
      </c>
      <c r="L3" s="56"/>
      <c r="M3" s="2"/>
    </row>
    <row r="4" spans="1:13" ht="12.75">
      <c r="A4" s="2"/>
      <c r="B4" s="54"/>
      <c r="C4" s="55"/>
      <c r="D4" s="57" t="s">
        <v>4</v>
      </c>
      <c r="E4" s="58" t="s">
        <v>7</v>
      </c>
      <c r="F4" s="58" t="s">
        <v>324</v>
      </c>
      <c r="G4" s="59"/>
      <c r="H4" s="57" t="s">
        <v>4</v>
      </c>
      <c r="I4" s="58" t="s">
        <v>7</v>
      </c>
      <c r="J4" s="58" t="s">
        <v>324</v>
      </c>
      <c r="K4" s="56"/>
      <c r="L4" s="56"/>
      <c r="M4" s="2"/>
    </row>
    <row r="5" spans="1:13" ht="12.75">
      <c r="A5" s="2"/>
      <c r="B5" s="61" t="s">
        <v>325</v>
      </c>
      <c r="C5" s="62" t="s">
        <v>326</v>
      </c>
      <c r="D5" s="63">
        <v>1831875</v>
      </c>
      <c r="E5" s="64">
        <v>1296384</v>
      </c>
      <c r="F5" s="64">
        <v>497071</v>
      </c>
      <c r="G5" s="64">
        <f>SUM(D5:F5)</f>
        <v>3625330</v>
      </c>
      <c r="H5" s="64">
        <v>1752756</v>
      </c>
      <c r="I5" s="64">
        <v>5024173</v>
      </c>
      <c r="J5" s="64">
        <v>400909</v>
      </c>
      <c r="K5" s="64">
        <f>SUM(H5:J5)</f>
        <v>7177838</v>
      </c>
      <c r="L5" s="65">
        <f>IF(G5&lt;&gt;0,K5/G5*100,"")</f>
        <v>197.99130010233552</v>
      </c>
      <c r="M5" s="2"/>
    </row>
    <row r="6" spans="1:13" ht="12.75">
      <c r="A6" s="2"/>
      <c r="B6" s="66">
        <f>B5+1</f>
        <v>2</v>
      </c>
      <c r="C6" s="67" t="s">
        <v>327</v>
      </c>
      <c r="D6" s="68">
        <f>SUM(D7:D18)</f>
        <v>1372000</v>
      </c>
      <c r="E6" s="68">
        <f>SUM(E7:E18)</f>
        <v>2089466</v>
      </c>
      <c r="F6" s="68">
        <f>SUM(F7:F18)</f>
        <v>163864</v>
      </c>
      <c r="G6" s="68">
        <f>SUM(D6:F6)</f>
        <v>3625330</v>
      </c>
      <c r="H6" s="68">
        <f>SUM(H7:H18)</f>
        <v>1465578</v>
      </c>
      <c r="I6" s="68">
        <f>SUM(I7:I18)</f>
        <v>5548396</v>
      </c>
      <c r="J6" s="68">
        <f>SUM(J7:J18)</f>
        <v>163864</v>
      </c>
      <c r="K6" s="69">
        <f>SUM(H6:J6)</f>
        <v>7177838</v>
      </c>
      <c r="L6" s="70">
        <f>IF(G6&lt;&gt;0,K6/G6*100,"")</f>
        <v>197.99130010233552</v>
      </c>
      <c r="M6" s="2"/>
    </row>
    <row r="7" spans="1:13" ht="12.75">
      <c r="A7" s="2"/>
      <c r="B7" s="71">
        <f>B6+1</f>
        <v>3</v>
      </c>
      <c r="C7" s="72" t="s">
        <v>328</v>
      </c>
      <c r="D7" s="73">
        <v>43900</v>
      </c>
      <c r="E7" s="73"/>
      <c r="F7" s="73"/>
      <c r="G7" s="74">
        <f>SUM(D7:F7)</f>
        <v>43900</v>
      </c>
      <c r="H7" s="75">
        <v>44395</v>
      </c>
      <c r="I7" s="75"/>
      <c r="J7" s="76"/>
      <c r="K7" s="74">
        <f>SUM(H7:J7)</f>
        <v>44395</v>
      </c>
      <c r="L7" s="70">
        <f>IF(G7&lt;&gt;0,K7/G7*100,"")</f>
        <v>101.12756264236901</v>
      </c>
      <c r="M7" s="2"/>
    </row>
    <row r="8" spans="1:13" ht="12.75">
      <c r="A8" s="2"/>
      <c r="B8" s="71">
        <f>B7+1</f>
        <v>4</v>
      </c>
      <c r="C8" s="72" t="s">
        <v>329</v>
      </c>
      <c r="D8" s="73">
        <v>17000</v>
      </c>
      <c r="E8" s="73"/>
      <c r="F8" s="73"/>
      <c r="G8" s="74">
        <f>SUM(D8:F8)</f>
        <v>17000</v>
      </c>
      <c r="H8" s="75">
        <v>6100</v>
      </c>
      <c r="I8" s="75"/>
      <c r="J8" s="76"/>
      <c r="K8" s="74">
        <f>SUM(H8:J8)</f>
        <v>6100</v>
      </c>
      <c r="L8" s="70">
        <f>IF(G8&lt;&gt;0,K8/G8*100,"")</f>
        <v>35.88235294117647</v>
      </c>
      <c r="M8" s="2"/>
    </row>
    <row r="9" spans="1:13" ht="12.75">
      <c r="A9" s="2"/>
      <c r="B9" s="71">
        <f>B8+1</f>
        <v>5</v>
      </c>
      <c r="C9" s="72" t="s">
        <v>330</v>
      </c>
      <c r="D9" s="73">
        <v>30000</v>
      </c>
      <c r="E9" s="73">
        <v>2000</v>
      </c>
      <c r="F9" s="73"/>
      <c r="G9" s="74">
        <f>SUM(D9:F9)</f>
        <v>32000</v>
      </c>
      <c r="H9" s="75">
        <v>21290</v>
      </c>
      <c r="I9" s="75">
        <v>2800</v>
      </c>
      <c r="J9" s="76"/>
      <c r="K9" s="74">
        <f>SUM(H9:J9)</f>
        <v>24090</v>
      </c>
      <c r="L9" s="70">
        <f>IF(G9&lt;&gt;0,K9/G9*100,"")</f>
        <v>75.28125</v>
      </c>
      <c r="M9" s="2"/>
    </row>
    <row r="10" spans="1:13" ht="12.75">
      <c r="A10" s="2"/>
      <c r="B10" s="71">
        <f>B9+1</f>
        <v>6</v>
      </c>
      <c r="C10" s="72" t="s">
        <v>331</v>
      </c>
      <c r="D10" s="73">
        <v>38000</v>
      </c>
      <c r="E10" s="73">
        <v>857489</v>
      </c>
      <c r="F10" s="73">
        <v>163864</v>
      </c>
      <c r="G10" s="74">
        <f>SUM(D10:F10)</f>
        <v>1059353</v>
      </c>
      <c r="H10" s="75">
        <v>80578</v>
      </c>
      <c r="I10" s="75">
        <v>45452</v>
      </c>
      <c r="J10" s="76">
        <v>163864</v>
      </c>
      <c r="K10" s="74">
        <f>SUM(H10:J10)</f>
        <v>289894</v>
      </c>
      <c r="L10" s="70">
        <f>IF(G10&lt;&gt;0,K10/G10*100,"")</f>
        <v>27.36519366065891</v>
      </c>
      <c r="M10" s="2"/>
    </row>
    <row r="11" spans="1:13" ht="12.75">
      <c r="A11" s="2"/>
      <c r="B11" s="71">
        <f>B10+1</f>
        <v>7</v>
      </c>
      <c r="C11" s="72" t="s">
        <v>332</v>
      </c>
      <c r="D11" s="73">
        <v>53000</v>
      </c>
      <c r="E11" s="73">
        <v>286833</v>
      </c>
      <c r="F11" s="73"/>
      <c r="G11" s="74">
        <f>SUM(D11:F11)</f>
        <v>339833</v>
      </c>
      <c r="H11" s="75">
        <v>62123</v>
      </c>
      <c r="I11" s="75"/>
      <c r="J11" s="76"/>
      <c r="K11" s="74">
        <f>SUM(H11:J11)</f>
        <v>62123</v>
      </c>
      <c r="L11" s="70">
        <f>IF(G11&lt;&gt;0,K11/G11*100,"")</f>
        <v>18.280449514908796</v>
      </c>
      <c r="M11" s="2"/>
    </row>
    <row r="12" spans="1:13" ht="12.75">
      <c r="A12" s="2"/>
      <c r="B12" s="71">
        <f>B11+1</f>
        <v>8</v>
      </c>
      <c r="C12" s="72" t="s">
        <v>333</v>
      </c>
      <c r="D12" s="73">
        <v>63000</v>
      </c>
      <c r="E12" s="73">
        <v>17350</v>
      </c>
      <c r="F12" s="73"/>
      <c r="G12" s="74">
        <f>SUM(D12:F12)</f>
        <v>80350</v>
      </c>
      <c r="H12" s="75">
        <v>67800</v>
      </c>
      <c r="I12" s="75">
        <v>3298298</v>
      </c>
      <c r="J12" s="76"/>
      <c r="K12" s="74">
        <f>SUM(H12:J12)</f>
        <v>3366098</v>
      </c>
      <c r="L12" s="70">
        <f>IF(G12&lt;&gt;0,K12/G12*100,"")</f>
        <v>4189.294337274424</v>
      </c>
      <c r="M12" s="2"/>
    </row>
    <row r="13" spans="1:13" ht="12.75">
      <c r="A13" s="2"/>
      <c r="B13" s="71">
        <f>B12+1</f>
        <v>9</v>
      </c>
      <c r="C13" s="72" t="s">
        <v>334</v>
      </c>
      <c r="D13" s="73">
        <v>39000</v>
      </c>
      <c r="E13" s="73"/>
      <c r="F13" s="73"/>
      <c r="G13" s="74">
        <f>SUM(D13:F13)</f>
        <v>39000</v>
      </c>
      <c r="H13" s="75">
        <v>55920</v>
      </c>
      <c r="I13" s="75">
        <v>770861</v>
      </c>
      <c r="J13" s="76"/>
      <c r="K13" s="74">
        <f>SUM(H13:J13)</f>
        <v>826781</v>
      </c>
      <c r="L13" s="70">
        <f>IF(G13&lt;&gt;0,K13/G13*100,"")</f>
        <v>2119.951282051282</v>
      </c>
      <c r="M13" s="2"/>
    </row>
    <row r="14" spans="1:13" ht="12.75">
      <c r="A14" s="2"/>
      <c r="B14" s="71">
        <f>B13+1</f>
        <v>10</v>
      </c>
      <c r="C14" s="72" t="s">
        <v>335</v>
      </c>
      <c r="D14" s="73">
        <v>748000</v>
      </c>
      <c r="E14" s="73">
        <v>842348</v>
      </c>
      <c r="F14" s="73"/>
      <c r="G14" s="74">
        <f>SUM(D14:F14)</f>
        <v>1590348</v>
      </c>
      <c r="H14" s="75">
        <v>760495</v>
      </c>
      <c r="I14" s="75">
        <v>148561</v>
      </c>
      <c r="J14" s="76"/>
      <c r="K14" s="74">
        <f>SUM(H14:J14)</f>
        <v>909056</v>
      </c>
      <c r="L14" s="70">
        <f>IF(G14&lt;&gt;0,K14/G14*100,"")</f>
        <v>57.16082266271282</v>
      </c>
      <c r="M14" s="2"/>
    </row>
    <row r="15" spans="1:13" ht="12.75">
      <c r="A15" s="2"/>
      <c r="B15" s="71">
        <f>B14+1</f>
        <v>11</v>
      </c>
      <c r="C15" s="72" t="s">
        <v>336</v>
      </c>
      <c r="D15" s="73">
        <v>21100</v>
      </c>
      <c r="E15" s="73">
        <v>50000</v>
      </c>
      <c r="F15" s="73"/>
      <c r="G15" s="74">
        <f>SUM(D15:F15)</f>
        <v>71100</v>
      </c>
      <c r="H15" s="75">
        <v>23200</v>
      </c>
      <c r="I15" s="75">
        <v>4000</v>
      </c>
      <c r="J15" s="76"/>
      <c r="K15" s="74">
        <f>SUM(H15:J15)</f>
        <v>27200</v>
      </c>
      <c r="L15" s="70">
        <f>IF(G15&lt;&gt;0,K15/G15*100,"")</f>
        <v>38.25597749648382</v>
      </c>
      <c r="M15" s="2"/>
    </row>
    <row r="16" spans="1:13" ht="12.75">
      <c r="A16" s="2"/>
      <c r="B16" s="71">
        <f>B15+1</f>
        <v>12</v>
      </c>
      <c r="C16" s="72" t="s">
        <v>337</v>
      </c>
      <c r="D16" s="73">
        <v>29000</v>
      </c>
      <c r="E16" s="73"/>
      <c r="F16" s="73"/>
      <c r="G16" s="74">
        <f>SUM(D16:F16)</f>
        <v>29000</v>
      </c>
      <c r="H16" s="75">
        <v>34200</v>
      </c>
      <c r="I16" s="75">
        <v>1275224</v>
      </c>
      <c r="J16" s="76"/>
      <c r="K16" s="74">
        <f>SUM(H16:J16)</f>
        <v>1309424</v>
      </c>
      <c r="L16" s="70">
        <f>IF(G16&lt;&gt;0,K16/G16*100,"")</f>
        <v>4515.255172413793</v>
      </c>
      <c r="M16" s="2"/>
    </row>
    <row r="17" spans="1:13" ht="12.75">
      <c r="A17" s="2"/>
      <c r="B17" s="71">
        <f>B16+1</f>
        <v>13</v>
      </c>
      <c r="C17" s="72" t="s">
        <v>338</v>
      </c>
      <c r="D17" s="73">
        <v>142000</v>
      </c>
      <c r="E17" s="73">
        <v>33446</v>
      </c>
      <c r="F17" s="73"/>
      <c r="G17" s="74">
        <f>SUM(D17:F17)</f>
        <v>175446</v>
      </c>
      <c r="H17" s="75">
        <v>142177</v>
      </c>
      <c r="I17" s="75"/>
      <c r="J17" s="76"/>
      <c r="K17" s="74">
        <f>SUM(H17:J17)</f>
        <v>142177</v>
      </c>
      <c r="L17" s="70">
        <f>IF(G17&lt;&gt;0,K17/G17*100,"")</f>
        <v>81.03747021875677</v>
      </c>
      <c r="M17" s="2"/>
    </row>
    <row r="18" spans="1:13" ht="12.75">
      <c r="A18" s="2"/>
      <c r="B18" s="71">
        <f>B17+1</f>
        <v>14</v>
      </c>
      <c r="C18" s="72" t="s">
        <v>339</v>
      </c>
      <c r="D18" s="73">
        <v>148000</v>
      </c>
      <c r="E18" s="73"/>
      <c r="F18" s="73"/>
      <c r="G18" s="74">
        <f>SUM(D18:F18)</f>
        <v>148000</v>
      </c>
      <c r="H18" s="75">
        <v>167300</v>
      </c>
      <c r="I18" s="75">
        <v>3200</v>
      </c>
      <c r="J18" s="76"/>
      <c r="K18" s="74">
        <f>SUM(H18:J18)</f>
        <v>170500</v>
      </c>
      <c r="L18" s="70">
        <f>IF(G18&lt;&gt;0,K18/G18*100,"")</f>
        <v>115.2027027027027</v>
      </c>
      <c r="M18" s="2"/>
    </row>
    <row r="19" spans="1:13" ht="12.75">
      <c r="A19" s="2"/>
      <c r="B19" s="77">
        <f>B18+1</f>
        <v>15</v>
      </c>
      <c r="C19" s="78" t="s">
        <v>340</v>
      </c>
      <c r="D19" s="79">
        <f>D5-D6</f>
        <v>459875</v>
      </c>
      <c r="E19" s="80">
        <f>E5-E6</f>
        <v>-793082</v>
      </c>
      <c r="F19" s="80">
        <f>F5-F6</f>
        <v>333207</v>
      </c>
      <c r="G19" s="80">
        <f>G5-G6</f>
        <v>0</v>
      </c>
      <c r="H19" s="80">
        <f>H5-H6</f>
        <v>287178</v>
      </c>
      <c r="I19" s="80">
        <f>I5-I6</f>
        <v>-524223</v>
      </c>
      <c r="J19" s="80">
        <f>J5-J6</f>
        <v>237045</v>
      </c>
      <c r="K19" s="80">
        <f>K5-K6</f>
        <v>0</v>
      </c>
      <c r="L19" s="81" t="str">
        <f>IF(G19&lt;&gt;0,K19/G19*100,"")</f>
        <v/>
      </c>
      <c r="M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359</v>
      </c>
    </row>
    <row r="2" ht="12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341</v>
      </c>
      <c r="H4" s="89"/>
      <c r="I4" s="86" t="s">
        <v>342</v>
      </c>
      <c r="J4" s="89"/>
      <c r="K4" s="86" t="s">
        <v>343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1</v>
      </c>
      <c r="D7" s="98" t="s">
        <v>344</v>
      </c>
      <c r="E7" s="98"/>
      <c r="F7" s="99"/>
      <c r="G7" s="100">
        <v>44395</v>
      </c>
      <c r="H7" s="101"/>
      <c r="I7" s="100">
        <v>36300</v>
      </c>
      <c r="J7" s="101"/>
      <c r="K7" s="100">
        <v>13500</v>
      </c>
      <c r="L7" s="102"/>
      <c r="M7" s="2"/>
    </row>
    <row r="8" spans="1:13" ht="12.75">
      <c r="A8" s="2"/>
      <c r="B8" s="96">
        <v>2</v>
      </c>
      <c r="C8" s="94">
        <v>1</v>
      </c>
      <c r="D8" s="95" t="s">
        <v>34</v>
      </c>
      <c r="E8" s="95"/>
      <c r="F8" s="105"/>
      <c r="G8" s="106">
        <v>9825</v>
      </c>
      <c r="H8" s="67"/>
      <c r="I8" s="106">
        <v>3000</v>
      </c>
      <c r="J8" s="67"/>
      <c r="K8" s="106">
        <v>4700</v>
      </c>
      <c r="L8" s="107"/>
      <c r="M8" s="2"/>
    </row>
    <row r="9" spans="1:13" ht="12.75">
      <c r="A9" s="2"/>
      <c r="B9" s="96">
        <v>3</v>
      </c>
      <c r="C9" s="103">
        <v>1</v>
      </c>
      <c r="D9" s="104" t="s">
        <v>35</v>
      </c>
      <c r="E9" s="104"/>
      <c r="F9" s="108"/>
      <c r="G9" s="109">
        <v>1500</v>
      </c>
      <c r="H9" s="110"/>
      <c r="I9" s="109">
        <v>1000</v>
      </c>
      <c r="J9" s="110"/>
      <c r="K9" s="109">
        <v>1800</v>
      </c>
      <c r="L9" s="111"/>
      <c r="M9" s="2"/>
    </row>
    <row r="10" spans="1:13" ht="12.75">
      <c r="A10" s="2"/>
      <c r="B10" s="96">
        <v>4</v>
      </c>
      <c r="C10" s="103">
        <v>2</v>
      </c>
      <c r="D10" s="104" t="s">
        <v>38</v>
      </c>
      <c r="E10" s="104"/>
      <c r="F10" s="108"/>
      <c r="G10" s="109">
        <v>600</v>
      </c>
      <c r="H10" s="110"/>
      <c r="I10" s="109">
        <v>500</v>
      </c>
      <c r="J10" s="110"/>
      <c r="K10" s="109">
        <v>900</v>
      </c>
      <c r="L10" s="111"/>
      <c r="M10" s="2"/>
    </row>
    <row r="11" spans="1:13" ht="12.75">
      <c r="A11" s="2"/>
      <c r="B11" s="96">
        <v>5</v>
      </c>
      <c r="C11" s="103">
        <v>3</v>
      </c>
      <c r="D11" s="104" t="s">
        <v>39</v>
      </c>
      <c r="E11" s="104"/>
      <c r="F11" s="108"/>
      <c r="G11" s="109">
        <v>7725</v>
      </c>
      <c r="H11" s="110"/>
      <c r="I11" s="109">
        <v>1500</v>
      </c>
      <c r="J11" s="110"/>
      <c r="K11" s="109">
        <v>2000</v>
      </c>
      <c r="L11" s="111"/>
      <c r="M11" s="2"/>
    </row>
    <row r="12" spans="1:13" ht="12.75">
      <c r="A12" s="2"/>
      <c r="B12" s="96">
        <v>6</v>
      </c>
      <c r="C12" s="94">
        <v>2</v>
      </c>
      <c r="D12" s="95" t="s">
        <v>43</v>
      </c>
      <c r="E12" s="95"/>
      <c r="F12" s="105"/>
      <c r="G12" s="106">
        <v>25500</v>
      </c>
      <c r="H12" s="67"/>
      <c r="I12" s="106">
        <v>26000</v>
      </c>
      <c r="J12" s="67"/>
      <c r="K12" s="106">
        <v>2500</v>
      </c>
      <c r="L12" s="107"/>
      <c r="M12" s="2"/>
    </row>
    <row r="13" spans="1:13" ht="12.75">
      <c r="A13" s="2"/>
      <c r="B13" s="96">
        <v>7</v>
      </c>
      <c r="C13" s="103">
        <v>1</v>
      </c>
      <c r="D13" s="104" t="s">
        <v>44</v>
      </c>
      <c r="E13" s="104"/>
      <c r="F13" s="108"/>
      <c r="G13" s="109">
        <v>20000</v>
      </c>
      <c r="H13" s="110"/>
      <c r="I13" s="109">
        <v>20000</v>
      </c>
      <c r="J13" s="110"/>
      <c r="K13" s="109"/>
      <c r="L13" s="111"/>
      <c r="M13" s="2"/>
    </row>
    <row r="14" spans="1:13" ht="12.75">
      <c r="A14" s="2"/>
      <c r="B14" s="96">
        <v>8</v>
      </c>
      <c r="C14" s="103">
        <v>2</v>
      </c>
      <c r="D14" s="104" t="s">
        <v>47</v>
      </c>
      <c r="E14" s="104"/>
      <c r="F14" s="108"/>
      <c r="G14" s="109">
        <v>5000</v>
      </c>
      <c r="H14" s="110"/>
      <c r="I14" s="109">
        <v>6000</v>
      </c>
      <c r="J14" s="110"/>
      <c r="K14" s="109">
        <v>2000</v>
      </c>
      <c r="L14" s="111"/>
      <c r="M14" s="2"/>
    </row>
    <row r="15" spans="1:13" ht="12.75">
      <c r="A15" s="2"/>
      <c r="B15" s="96">
        <v>9</v>
      </c>
      <c r="C15" s="103">
        <v>3</v>
      </c>
      <c r="D15" s="104" t="s">
        <v>48</v>
      </c>
      <c r="E15" s="104"/>
      <c r="F15" s="108"/>
      <c r="G15" s="109">
        <v>500</v>
      </c>
      <c r="H15" s="110"/>
      <c r="I15" s="109"/>
      <c r="J15" s="110"/>
      <c r="K15" s="109">
        <v>500</v>
      </c>
      <c r="L15" s="111"/>
      <c r="M15" s="2"/>
    </row>
    <row r="16" spans="1:13" ht="12.75">
      <c r="A16" s="2"/>
      <c r="B16" s="96">
        <v>10</v>
      </c>
      <c r="C16" s="94">
        <v>3</v>
      </c>
      <c r="D16" s="95" t="s">
        <v>49</v>
      </c>
      <c r="E16" s="95"/>
      <c r="F16" s="105"/>
      <c r="G16" s="106">
        <v>200</v>
      </c>
      <c r="H16" s="67"/>
      <c r="I16" s="106"/>
      <c r="J16" s="67"/>
      <c r="K16" s="106">
        <v>300</v>
      </c>
      <c r="L16" s="107"/>
      <c r="M16" s="2"/>
    </row>
    <row r="17" spans="1:13" ht="12.75">
      <c r="A17" s="2"/>
      <c r="B17" s="96">
        <v>11</v>
      </c>
      <c r="C17" s="94">
        <v>4</v>
      </c>
      <c r="D17" s="95" t="s">
        <v>50</v>
      </c>
      <c r="E17" s="95"/>
      <c r="F17" s="105"/>
      <c r="G17" s="106">
        <v>2600</v>
      </c>
      <c r="H17" s="67"/>
      <c r="I17" s="106">
        <v>2700</v>
      </c>
      <c r="J17" s="67"/>
      <c r="K17" s="106">
        <v>3500</v>
      </c>
      <c r="L17" s="107"/>
      <c r="M17" s="2"/>
    </row>
    <row r="18" spans="1:13" ht="12.75">
      <c r="A18" s="2"/>
      <c r="B18" s="96">
        <v>12</v>
      </c>
      <c r="C18" s="103">
        <v>1</v>
      </c>
      <c r="D18" s="104" t="s">
        <v>51</v>
      </c>
      <c r="E18" s="104"/>
      <c r="F18" s="108"/>
      <c r="G18" s="109">
        <v>2500</v>
      </c>
      <c r="H18" s="110"/>
      <c r="I18" s="109">
        <v>2700</v>
      </c>
      <c r="J18" s="110"/>
      <c r="K18" s="109">
        <v>3500</v>
      </c>
      <c r="L18" s="111"/>
      <c r="M18" s="2"/>
    </row>
    <row r="19" spans="1:13" ht="12.75">
      <c r="A19" s="2"/>
      <c r="B19" s="96">
        <v>13</v>
      </c>
      <c r="C19" s="103">
        <v>2</v>
      </c>
      <c r="D19" s="104" t="s">
        <v>54</v>
      </c>
      <c r="E19" s="104"/>
      <c r="F19" s="108"/>
      <c r="G19" s="109">
        <v>100</v>
      </c>
      <c r="H19" s="110"/>
      <c r="I19" s="109"/>
      <c r="J19" s="110"/>
      <c r="K19" s="109"/>
      <c r="L19" s="111"/>
      <c r="M19" s="2"/>
    </row>
    <row r="20" spans="1:13" ht="12.75">
      <c r="A20" s="2"/>
      <c r="B20" s="96">
        <v>14</v>
      </c>
      <c r="C20" s="94">
        <v>5</v>
      </c>
      <c r="D20" s="95" t="s">
        <v>55</v>
      </c>
      <c r="E20" s="95"/>
      <c r="F20" s="105"/>
      <c r="G20" s="106">
        <v>2000</v>
      </c>
      <c r="H20" s="67"/>
      <c r="I20" s="106">
        <v>2000</v>
      </c>
      <c r="J20" s="67"/>
      <c r="K20" s="106">
        <v>2500</v>
      </c>
      <c r="L20" s="107"/>
      <c r="M20" s="2"/>
    </row>
    <row r="21" spans="1:13" ht="12.75">
      <c r="A21" s="2"/>
      <c r="B21" s="96">
        <v>15</v>
      </c>
      <c r="C21" s="103">
        <v>1</v>
      </c>
      <c r="D21" s="104" t="s">
        <v>56</v>
      </c>
      <c r="E21" s="104"/>
      <c r="F21" s="108"/>
      <c r="G21" s="109">
        <v>2000</v>
      </c>
      <c r="H21" s="110"/>
      <c r="I21" s="109">
        <v>2000</v>
      </c>
      <c r="J21" s="110"/>
      <c r="K21" s="109">
        <v>2500</v>
      </c>
      <c r="L21" s="111"/>
      <c r="M21" s="2"/>
    </row>
    <row r="22" spans="1:13" ht="12.75">
      <c r="A22" s="2"/>
      <c r="B22" s="96">
        <v>16</v>
      </c>
      <c r="C22" s="94">
        <v>6</v>
      </c>
      <c r="D22" s="95" t="s">
        <v>59</v>
      </c>
      <c r="E22" s="95"/>
      <c r="F22" s="105"/>
      <c r="G22" s="106"/>
      <c r="H22" s="67"/>
      <c r="I22" s="106">
        <v>2600</v>
      </c>
      <c r="J22" s="67"/>
      <c r="K22" s="106"/>
      <c r="L22" s="107"/>
      <c r="M22" s="2"/>
    </row>
    <row r="23" spans="1:13" ht="12.75">
      <c r="A23" s="2"/>
      <c r="B23" s="96">
        <v>17</v>
      </c>
      <c r="C23" s="94">
        <v>7</v>
      </c>
      <c r="D23" s="95" t="s">
        <v>60</v>
      </c>
      <c r="E23" s="95"/>
      <c r="F23" s="105"/>
      <c r="G23" s="106"/>
      <c r="H23" s="67"/>
      <c r="I23" s="106"/>
      <c r="J23" s="67"/>
      <c r="K23" s="106"/>
      <c r="L23" s="107"/>
      <c r="M23" s="2"/>
    </row>
    <row r="24" spans="1:13" ht="12.75">
      <c r="A24" s="2"/>
      <c r="B24" s="96">
        <v>18</v>
      </c>
      <c r="C24" s="94">
        <v>8</v>
      </c>
      <c r="D24" s="95" t="s">
        <v>61</v>
      </c>
      <c r="E24" s="95"/>
      <c r="F24" s="105"/>
      <c r="G24" s="106">
        <v>4270</v>
      </c>
      <c r="H24" s="67"/>
      <c r="I24" s="106"/>
      <c r="J24" s="67"/>
      <c r="K24" s="106"/>
      <c r="L24" s="107"/>
      <c r="M24" s="2"/>
    </row>
    <row r="25" spans="2:12" ht="12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</sheetData>
  <mergeCells count="27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359</v>
      </c>
    </row>
    <row r="2" ht="12.75">
      <c r="B2" s="1" t="s">
        <v>62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341</v>
      </c>
      <c r="H4" s="89"/>
      <c r="I4" s="86" t="s">
        <v>342</v>
      </c>
      <c r="J4" s="89"/>
      <c r="K4" s="86" t="s">
        <v>343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2</v>
      </c>
      <c r="D7" s="98" t="s">
        <v>345</v>
      </c>
      <c r="E7" s="98"/>
      <c r="F7" s="99"/>
      <c r="G7" s="100">
        <v>6100</v>
      </c>
      <c r="H7" s="101"/>
      <c r="I7" s="100">
        <v>3000</v>
      </c>
      <c r="J7" s="101"/>
      <c r="K7" s="100">
        <v>8950</v>
      </c>
      <c r="L7" s="102"/>
      <c r="M7" s="2"/>
    </row>
    <row r="8" spans="1:13" ht="12.75">
      <c r="A8" s="2"/>
      <c r="B8" s="96">
        <v>2</v>
      </c>
      <c r="C8" s="94">
        <v>1</v>
      </c>
      <c r="D8" s="95" t="s">
        <v>64</v>
      </c>
      <c r="E8" s="95"/>
      <c r="F8" s="105"/>
      <c r="G8" s="106">
        <v>1000</v>
      </c>
      <c r="H8" s="67"/>
      <c r="I8" s="106"/>
      <c r="J8" s="67"/>
      <c r="K8" s="106">
        <v>2600</v>
      </c>
      <c r="L8" s="107"/>
      <c r="M8" s="2"/>
    </row>
    <row r="9" spans="1:13" ht="12.75">
      <c r="A9" s="2"/>
      <c r="B9" s="96">
        <v>3</v>
      </c>
      <c r="C9" s="103">
        <v>1</v>
      </c>
      <c r="D9" s="104" t="s">
        <v>65</v>
      </c>
      <c r="E9" s="104"/>
      <c r="F9" s="108"/>
      <c r="G9" s="109">
        <v>1000</v>
      </c>
      <c r="H9" s="110"/>
      <c r="I9" s="109"/>
      <c r="J9" s="110"/>
      <c r="K9" s="109">
        <v>2600</v>
      </c>
      <c r="L9" s="111"/>
      <c r="M9" s="2"/>
    </row>
    <row r="10" spans="1:13" ht="12.75">
      <c r="A10" s="2"/>
      <c r="B10" s="96">
        <v>4</v>
      </c>
      <c r="C10" s="94">
        <v>2</v>
      </c>
      <c r="D10" s="95" t="s">
        <v>66</v>
      </c>
      <c r="E10" s="95"/>
      <c r="F10" s="105"/>
      <c r="G10" s="106">
        <v>2500</v>
      </c>
      <c r="H10" s="67"/>
      <c r="I10" s="106">
        <v>900</v>
      </c>
      <c r="J10" s="67"/>
      <c r="K10" s="106">
        <v>1450</v>
      </c>
      <c r="L10" s="107"/>
      <c r="M10" s="2"/>
    </row>
    <row r="11" spans="1:13" ht="12.75">
      <c r="A11" s="2"/>
      <c r="B11" s="96">
        <v>5</v>
      </c>
      <c r="C11" s="103">
        <v>1</v>
      </c>
      <c r="D11" s="104" t="s">
        <v>67</v>
      </c>
      <c r="E11" s="104"/>
      <c r="F11" s="108"/>
      <c r="G11" s="109">
        <v>2200</v>
      </c>
      <c r="H11" s="110"/>
      <c r="I11" s="109">
        <v>600</v>
      </c>
      <c r="J11" s="110"/>
      <c r="K11" s="109"/>
      <c r="L11" s="111"/>
      <c r="M11" s="2"/>
    </row>
    <row r="12" spans="1:13" ht="12.75">
      <c r="A12" s="2"/>
      <c r="B12" s="96">
        <v>6</v>
      </c>
      <c r="C12" s="103">
        <v>2</v>
      </c>
      <c r="D12" s="104" t="s">
        <v>70</v>
      </c>
      <c r="E12" s="104"/>
      <c r="F12" s="108"/>
      <c r="G12" s="109">
        <v>200</v>
      </c>
      <c r="H12" s="110"/>
      <c r="I12" s="109">
        <v>200</v>
      </c>
      <c r="J12" s="110"/>
      <c r="K12" s="109">
        <v>250</v>
      </c>
      <c r="L12" s="111"/>
      <c r="M12" s="2"/>
    </row>
    <row r="13" spans="1:13" ht="12.75">
      <c r="A13" s="2"/>
      <c r="B13" s="96">
        <v>7</v>
      </c>
      <c r="C13" s="103">
        <v>3</v>
      </c>
      <c r="D13" s="104" t="s">
        <v>71</v>
      </c>
      <c r="E13" s="104"/>
      <c r="F13" s="108"/>
      <c r="G13" s="109">
        <v>100</v>
      </c>
      <c r="H13" s="110"/>
      <c r="I13" s="109">
        <v>100</v>
      </c>
      <c r="J13" s="110"/>
      <c r="K13" s="109"/>
      <c r="L13" s="111"/>
      <c r="M13" s="2"/>
    </row>
    <row r="14" spans="1:13" ht="12.75">
      <c r="A14" s="2"/>
      <c r="B14" s="96">
        <v>8</v>
      </c>
      <c r="C14" s="103">
        <v>4</v>
      </c>
      <c r="D14" s="104" t="s">
        <v>72</v>
      </c>
      <c r="E14" s="104"/>
      <c r="F14" s="108"/>
      <c r="G14" s="109"/>
      <c r="H14" s="110"/>
      <c r="I14" s="109"/>
      <c r="J14" s="110"/>
      <c r="K14" s="109">
        <v>1200</v>
      </c>
      <c r="L14" s="111"/>
      <c r="M14" s="2"/>
    </row>
    <row r="15" spans="1:13" ht="12.75">
      <c r="A15" s="2"/>
      <c r="B15" s="96">
        <v>9</v>
      </c>
      <c r="C15" s="94">
        <v>3</v>
      </c>
      <c r="D15" s="95" t="s">
        <v>73</v>
      </c>
      <c r="E15" s="95"/>
      <c r="F15" s="105"/>
      <c r="G15" s="106">
        <v>400</v>
      </c>
      <c r="H15" s="67"/>
      <c r="I15" s="106">
        <v>400</v>
      </c>
      <c r="J15" s="67"/>
      <c r="K15" s="106">
        <v>1600</v>
      </c>
      <c r="L15" s="107"/>
      <c r="M15" s="2"/>
    </row>
    <row r="16" spans="1:13" ht="12.75">
      <c r="A16" s="2"/>
      <c r="B16" s="96">
        <v>10</v>
      </c>
      <c r="C16" s="103">
        <v>1</v>
      </c>
      <c r="D16" s="104" t="s">
        <v>74</v>
      </c>
      <c r="E16" s="104"/>
      <c r="F16" s="108"/>
      <c r="G16" s="109">
        <v>400</v>
      </c>
      <c r="H16" s="110"/>
      <c r="I16" s="109">
        <v>400</v>
      </c>
      <c r="J16" s="110"/>
      <c r="K16" s="109">
        <v>1600</v>
      </c>
      <c r="L16" s="111"/>
      <c r="M16" s="2"/>
    </row>
    <row r="17" spans="1:13" ht="12.75">
      <c r="A17" s="2"/>
      <c r="B17" s="96">
        <v>11</v>
      </c>
      <c r="C17" s="94">
        <v>4</v>
      </c>
      <c r="D17" s="95" t="s">
        <v>77</v>
      </c>
      <c r="E17" s="95"/>
      <c r="F17" s="105"/>
      <c r="G17" s="106">
        <v>2200</v>
      </c>
      <c r="H17" s="67"/>
      <c r="I17" s="106">
        <v>1700</v>
      </c>
      <c r="J17" s="67"/>
      <c r="K17" s="106">
        <v>3300</v>
      </c>
      <c r="L17" s="107"/>
      <c r="M17" s="2"/>
    </row>
    <row r="18" spans="1:13" ht="12.75">
      <c r="A18" s="2"/>
      <c r="B18" s="96">
        <v>12</v>
      </c>
      <c r="C18" s="103">
        <v>1</v>
      </c>
      <c r="D18" s="104" t="s">
        <v>78</v>
      </c>
      <c r="E18" s="104"/>
      <c r="F18" s="108"/>
      <c r="G18" s="109">
        <v>400</v>
      </c>
      <c r="H18" s="110"/>
      <c r="I18" s="109">
        <v>400</v>
      </c>
      <c r="J18" s="110"/>
      <c r="K18" s="109">
        <v>800</v>
      </c>
      <c r="L18" s="111"/>
      <c r="M18" s="2"/>
    </row>
    <row r="19" spans="1:13" ht="12.75">
      <c r="A19" s="2"/>
      <c r="B19" s="96">
        <v>13</v>
      </c>
      <c r="C19" s="103">
        <v>2</v>
      </c>
      <c r="D19" s="104" t="s">
        <v>79</v>
      </c>
      <c r="E19" s="104"/>
      <c r="F19" s="108"/>
      <c r="G19" s="109">
        <v>500</v>
      </c>
      <c r="H19" s="110"/>
      <c r="I19" s="109">
        <v>600</v>
      </c>
      <c r="J19" s="110"/>
      <c r="K19" s="109">
        <v>1200</v>
      </c>
      <c r="L19" s="111"/>
      <c r="M19" s="2"/>
    </row>
    <row r="20" spans="1:13" ht="12.75">
      <c r="A20" s="2"/>
      <c r="B20" s="96">
        <v>14</v>
      </c>
      <c r="C20" s="103">
        <v>3</v>
      </c>
      <c r="D20" s="104" t="s">
        <v>82</v>
      </c>
      <c r="E20" s="104"/>
      <c r="F20" s="108"/>
      <c r="G20" s="109">
        <v>1000</v>
      </c>
      <c r="H20" s="110"/>
      <c r="I20" s="109">
        <v>400</v>
      </c>
      <c r="J20" s="110"/>
      <c r="K20" s="109">
        <v>900</v>
      </c>
      <c r="L20" s="111"/>
      <c r="M20" s="2"/>
    </row>
    <row r="21" spans="1:13" ht="12.75">
      <c r="A21" s="2"/>
      <c r="B21" s="96">
        <v>15</v>
      </c>
      <c r="C21" s="103">
        <v>4</v>
      </c>
      <c r="D21" s="104" t="s">
        <v>85</v>
      </c>
      <c r="E21" s="104"/>
      <c r="F21" s="108"/>
      <c r="G21" s="109"/>
      <c r="H21" s="110"/>
      <c r="I21" s="109"/>
      <c r="J21" s="110"/>
      <c r="K21" s="109"/>
      <c r="L21" s="111"/>
      <c r="M21" s="2"/>
    </row>
    <row r="22" spans="1:13" ht="12.75">
      <c r="A22" s="2"/>
      <c r="B22" s="96">
        <v>16</v>
      </c>
      <c r="C22" s="103">
        <v>5</v>
      </c>
      <c r="D22" s="104" t="s">
        <v>86</v>
      </c>
      <c r="E22" s="104"/>
      <c r="F22" s="108"/>
      <c r="G22" s="109">
        <v>300</v>
      </c>
      <c r="H22" s="110"/>
      <c r="I22" s="109">
        <v>300</v>
      </c>
      <c r="J22" s="110"/>
      <c r="K22" s="109">
        <v>400</v>
      </c>
      <c r="L22" s="111"/>
      <c r="M22" s="2"/>
    </row>
    <row r="23" spans="2:12" ht="12.7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</sheetData>
  <mergeCells count="2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359</v>
      </c>
    </row>
    <row r="2" ht="12.75">
      <c r="B2" s="1" t="s">
        <v>87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341</v>
      </c>
      <c r="H4" s="89"/>
      <c r="I4" s="86" t="s">
        <v>342</v>
      </c>
      <c r="J4" s="89"/>
      <c r="K4" s="86" t="s">
        <v>343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3</v>
      </c>
      <c r="D7" s="98" t="s">
        <v>346</v>
      </c>
      <c r="E7" s="98"/>
      <c r="F7" s="99"/>
      <c r="G7" s="100">
        <v>21290</v>
      </c>
      <c r="H7" s="101">
        <v>2800</v>
      </c>
      <c r="I7" s="100">
        <v>19150</v>
      </c>
      <c r="J7" s="101"/>
      <c r="K7" s="100">
        <v>36700</v>
      </c>
      <c r="L7" s="102"/>
      <c r="M7" s="2"/>
    </row>
    <row r="8" spans="1:13" ht="12.75">
      <c r="A8" s="2"/>
      <c r="B8" s="96">
        <v>2</v>
      </c>
      <c r="C8" s="94">
        <v>1</v>
      </c>
      <c r="D8" s="95" t="s">
        <v>89</v>
      </c>
      <c r="E8" s="95"/>
      <c r="F8" s="105"/>
      <c r="G8" s="106">
        <v>400</v>
      </c>
      <c r="H8" s="67"/>
      <c r="I8" s="106">
        <v>400</v>
      </c>
      <c r="J8" s="67"/>
      <c r="K8" s="106">
        <v>2100</v>
      </c>
      <c r="L8" s="107"/>
      <c r="M8" s="2"/>
    </row>
    <row r="9" spans="1:13" ht="12.75">
      <c r="A9" s="2"/>
      <c r="B9" s="96">
        <v>3</v>
      </c>
      <c r="C9" s="94">
        <v>2</v>
      </c>
      <c r="D9" s="95" t="s">
        <v>90</v>
      </c>
      <c r="E9" s="95"/>
      <c r="F9" s="105"/>
      <c r="G9" s="106">
        <v>3790</v>
      </c>
      <c r="H9" s="67"/>
      <c r="I9" s="106">
        <v>6500</v>
      </c>
      <c r="J9" s="67"/>
      <c r="K9" s="106">
        <v>7000</v>
      </c>
      <c r="L9" s="107"/>
      <c r="M9" s="2"/>
    </row>
    <row r="10" spans="1:13" ht="12.75">
      <c r="A10" s="2"/>
      <c r="B10" s="96">
        <v>4</v>
      </c>
      <c r="C10" s="103">
        <v>1</v>
      </c>
      <c r="D10" s="104" t="s">
        <v>91</v>
      </c>
      <c r="E10" s="104"/>
      <c r="F10" s="108"/>
      <c r="G10" s="109">
        <v>3790</v>
      </c>
      <c r="H10" s="110"/>
      <c r="I10" s="109">
        <v>5000</v>
      </c>
      <c r="J10" s="110"/>
      <c r="K10" s="109">
        <v>7000</v>
      </c>
      <c r="L10" s="111"/>
      <c r="M10" s="2"/>
    </row>
    <row r="11" spans="1:13" ht="12.75">
      <c r="A11" s="2"/>
      <c r="B11" s="96">
        <v>5</v>
      </c>
      <c r="C11" s="94">
        <v>3</v>
      </c>
      <c r="D11" s="95" t="s">
        <v>92</v>
      </c>
      <c r="E11" s="95"/>
      <c r="F11" s="105"/>
      <c r="G11" s="106">
        <v>1000</v>
      </c>
      <c r="H11" s="67"/>
      <c r="I11" s="106"/>
      <c r="J11" s="67"/>
      <c r="K11" s="106"/>
      <c r="L11" s="107"/>
      <c r="M11" s="2"/>
    </row>
    <row r="12" spans="1:13" ht="12.75">
      <c r="A12" s="2"/>
      <c r="B12" s="96">
        <v>6</v>
      </c>
      <c r="C12" s="94">
        <v>4</v>
      </c>
      <c r="D12" s="95" t="s">
        <v>93</v>
      </c>
      <c r="E12" s="95"/>
      <c r="F12" s="105"/>
      <c r="G12" s="106">
        <v>3900</v>
      </c>
      <c r="H12" s="67"/>
      <c r="I12" s="106">
        <v>3100</v>
      </c>
      <c r="J12" s="67"/>
      <c r="K12" s="106">
        <v>9500</v>
      </c>
      <c r="L12" s="107"/>
      <c r="M12" s="2"/>
    </row>
    <row r="13" spans="1:13" ht="12.75">
      <c r="A13" s="2"/>
      <c r="B13" s="96">
        <v>7</v>
      </c>
      <c r="C13" s="103">
        <v>1</v>
      </c>
      <c r="D13" s="104" t="s">
        <v>94</v>
      </c>
      <c r="E13" s="104"/>
      <c r="F13" s="108"/>
      <c r="G13" s="109">
        <v>900</v>
      </c>
      <c r="H13" s="110"/>
      <c r="I13" s="109">
        <v>1000</v>
      </c>
      <c r="J13" s="110"/>
      <c r="K13" s="109">
        <v>3000</v>
      </c>
      <c r="L13" s="111"/>
      <c r="M13" s="2"/>
    </row>
    <row r="14" spans="1:13" ht="12.75">
      <c r="A14" s="2"/>
      <c r="B14" s="96">
        <v>8</v>
      </c>
      <c r="C14" s="103">
        <v>2</v>
      </c>
      <c r="D14" s="104" t="s">
        <v>95</v>
      </c>
      <c r="E14" s="104"/>
      <c r="F14" s="108"/>
      <c r="G14" s="109">
        <v>3000</v>
      </c>
      <c r="H14" s="110"/>
      <c r="I14" s="109">
        <v>2100</v>
      </c>
      <c r="J14" s="110"/>
      <c r="K14" s="109">
        <v>6500</v>
      </c>
      <c r="L14" s="111"/>
      <c r="M14" s="2"/>
    </row>
    <row r="15" spans="1:13" ht="12.75">
      <c r="A15" s="2"/>
      <c r="B15" s="96">
        <v>9</v>
      </c>
      <c r="C15" s="94">
        <v>5</v>
      </c>
      <c r="D15" s="95" t="s">
        <v>96</v>
      </c>
      <c r="E15" s="95"/>
      <c r="F15" s="105"/>
      <c r="G15" s="106">
        <v>1200</v>
      </c>
      <c r="H15" s="67"/>
      <c r="I15" s="106">
        <v>1200</v>
      </c>
      <c r="J15" s="67"/>
      <c r="K15" s="106">
        <v>3500</v>
      </c>
      <c r="L15" s="107"/>
      <c r="M15" s="2"/>
    </row>
    <row r="16" spans="1:13" ht="12.75">
      <c r="A16" s="2"/>
      <c r="B16" s="96">
        <v>10</v>
      </c>
      <c r="C16" s="103">
        <v>1</v>
      </c>
      <c r="D16" s="104" t="s">
        <v>96</v>
      </c>
      <c r="E16" s="104"/>
      <c r="F16" s="108"/>
      <c r="G16" s="109">
        <v>1000</v>
      </c>
      <c r="H16" s="110"/>
      <c r="I16" s="109">
        <v>1000</v>
      </c>
      <c r="J16" s="110"/>
      <c r="K16" s="109">
        <v>3500</v>
      </c>
      <c r="L16" s="111"/>
      <c r="M16" s="2"/>
    </row>
    <row r="17" spans="1:13" ht="12.75">
      <c r="A17" s="2"/>
      <c r="B17" s="96">
        <v>11</v>
      </c>
      <c r="C17" s="103">
        <v>2</v>
      </c>
      <c r="D17" s="104" t="s">
        <v>99</v>
      </c>
      <c r="E17" s="104"/>
      <c r="F17" s="108"/>
      <c r="G17" s="109">
        <v>200</v>
      </c>
      <c r="H17" s="110"/>
      <c r="I17" s="109">
        <v>200</v>
      </c>
      <c r="J17" s="110"/>
      <c r="K17" s="109"/>
      <c r="L17" s="111"/>
      <c r="M17" s="2"/>
    </row>
    <row r="18" spans="1:13" ht="12.75">
      <c r="A18" s="2"/>
      <c r="B18" s="96">
        <v>12</v>
      </c>
      <c r="C18" s="94">
        <v>6</v>
      </c>
      <c r="D18" s="95" t="s">
        <v>100</v>
      </c>
      <c r="E18" s="95"/>
      <c r="F18" s="105"/>
      <c r="G18" s="106">
        <v>5300</v>
      </c>
      <c r="H18" s="67"/>
      <c r="I18" s="106">
        <v>4650</v>
      </c>
      <c r="J18" s="67"/>
      <c r="K18" s="106">
        <v>6000</v>
      </c>
      <c r="L18" s="107"/>
      <c r="M18" s="2"/>
    </row>
    <row r="19" spans="1:13" ht="12.75">
      <c r="A19" s="2"/>
      <c r="B19" s="96">
        <v>13</v>
      </c>
      <c r="C19" s="103">
        <v>1</v>
      </c>
      <c r="D19" s="104" t="s">
        <v>101</v>
      </c>
      <c r="E19" s="104"/>
      <c r="F19" s="108"/>
      <c r="G19" s="109">
        <v>2000</v>
      </c>
      <c r="H19" s="110"/>
      <c r="I19" s="109">
        <v>1400</v>
      </c>
      <c r="J19" s="110"/>
      <c r="K19" s="109">
        <v>3000</v>
      </c>
      <c r="L19" s="111"/>
      <c r="M19" s="2"/>
    </row>
    <row r="20" spans="1:13" ht="12.75">
      <c r="A20" s="2"/>
      <c r="B20" s="96">
        <v>14</v>
      </c>
      <c r="C20" s="103">
        <v>2</v>
      </c>
      <c r="D20" s="104" t="s">
        <v>102</v>
      </c>
      <c r="E20" s="104"/>
      <c r="F20" s="108"/>
      <c r="G20" s="109">
        <v>2800</v>
      </c>
      <c r="H20" s="110"/>
      <c r="I20" s="109">
        <v>2600</v>
      </c>
      <c r="J20" s="110"/>
      <c r="K20" s="109">
        <v>2000</v>
      </c>
      <c r="L20" s="111"/>
      <c r="M20" s="2"/>
    </row>
    <row r="21" spans="1:13" ht="12.75">
      <c r="A21" s="2"/>
      <c r="B21" s="96">
        <v>15</v>
      </c>
      <c r="C21" s="103">
        <v>3</v>
      </c>
      <c r="D21" s="104" t="s">
        <v>95</v>
      </c>
      <c r="E21" s="104"/>
      <c r="F21" s="108"/>
      <c r="G21" s="109">
        <v>500</v>
      </c>
      <c r="H21" s="110"/>
      <c r="I21" s="109">
        <v>650</v>
      </c>
      <c r="J21" s="110"/>
      <c r="K21" s="109">
        <v>1000</v>
      </c>
      <c r="L21" s="111"/>
      <c r="M21" s="2"/>
    </row>
    <row r="22" spans="1:13" ht="12.75">
      <c r="A22" s="2"/>
      <c r="B22" s="96">
        <v>16</v>
      </c>
      <c r="C22" s="94">
        <v>7</v>
      </c>
      <c r="D22" s="95" t="s">
        <v>77</v>
      </c>
      <c r="E22" s="95"/>
      <c r="F22" s="105"/>
      <c r="G22" s="106">
        <v>5700</v>
      </c>
      <c r="H22" s="67">
        <v>2800</v>
      </c>
      <c r="I22" s="106">
        <v>3300</v>
      </c>
      <c r="J22" s="67"/>
      <c r="K22" s="106">
        <v>8600</v>
      </c>
      <c r="L22" s="107"/>
      <c r="M22" s="2"/>
    </row>
    <row r="23" spans="1:13" ht="12.75">
      <c r="A23" s="2"/>
      <c r="B23" s="96">
        <v>17</v>
      </c>
      <c r="C23" s="103">
        <v>1</v>
      </c>
      <c r="D23" s="104" t="s">
        <v>103</v>
      </c>
      <c r="E23" s="104"/>
      <c r="F23" s="108"/>
      <c r="G23" s="109">
        <v>900</v>
      </c>
      <c r="H23" s="110"/>
      <c r="I23" s="109">
        <v>900</v>
      </c>
      <c r="J23" s="110"/>
      <c r="K23" s="109">
        <v>2500</v>
      </c>
      <c r="L23" s="111"/>
      <c r="M23" s="2"/>
    </row>
    <row r="24" spans="1:13" ht="12.75">
      <c r="A24" s="2"/>
      <c r="B24" s="96">
        <v>18</v>
      </c>
      <c r="C24" s="103">
        <v>2</v>
      </c>
      <c r="D24" s="104" t="s">
        <v>104</v>
      </c>
      <c r="E24" s="104"/>
      <c r="F24" s="108"/>
      <c r="G24" s="109"/>
      <c r="H24" s="110">
        <v>2800</v>
      </c>
      <c r="I24" s="109"/>
      <c r="J24" s="110"/>
      <c r="K24" s="109"/>
      <c r="L24" s="111"/>
      <c r="M24" s="2"/>
    </row>
    <row r="25" spans="1:13" ht="12.75">
      <c r="A25" s="2"/>
      <c r="B25" s="96">
        <v>19</v>
      </c>
      <c r="C25" s="103">
        <v>3</v>
      </c>
      <c r="D25" s="104" t="s">
        <v>105</v>
      </c>
      <c r="E25" s="104"/>
      <c r="F25" s="108"/>
      <c r="G25" s="109">
        <v>1800</v>
      </c>
      <c r="H25" s="110"/>
      <c r="I25" s="109">
        <v>1000</v>
      </c>
      <c r="J25" s="110"/>
      <c r="K25" s="109">
        <v>1900</v>
      </c>
      <c r="L25" s="111"/>
      <c r="M25" s="2"/>
    </row>
    <row r="26" spans="1:13" ht="12.75">
      <c r="A26" s="2"/>
      <c r="B26" s="96">
        <v>20</v>
      </c>
      <c r="C26" s="103">
        <v>4</v>
      </c>
      <c r="D26" s="104" t="s">
        <v>106</v>
      </c>
      <c r="E26" s="104"/>
      <c r="F26" s="108"/>
      <c r="G26" s="109">
        <v>1200</v>
      </c>
      <c r="H26" s="110"/>
      <c r="I26" s="109">
        <v>600</v>
      </c>
      <c r="J26" s="110"/>
      <c r="K26" s="109">
        <v>2000</v>
      </c>
      <c r="L26" s="111"/>
      <c r="M26" s="2"/>
    </row>
    <row r="27" spans="1:13" ht="12.75">
      <c r="A27" s="2"/>
      <c r="B27" s="96">
        <v>21</v>
      </c>
      <c r="C27" s="103">
        <v>5</v>
      </c>
      <c r="D27" s="104" t="s">
        <v>107</v>
      </c>
      <c r="E27" s="104"/>
      <c r="F27" s="108"/>
      <c r="G27" s="109">
        <v>1800</v>
      </c>
      <c r="H27" s="110"/>
      <c r="I27" s="109">
        <v>800</v>
      </c>
      <c r="J27" s="110"/>
      <c r="K27" s="109">
        <v>2200</v>
      </c>
      <c r="L27" s="111"/>
      <c r="M27" s="2"/>
    </row>
    <row r="28" spans="2:12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</sheetData>
  <mergeCells count="30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6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359</v>
      </c>
    </row>
    <row r="2" ht="12.75">
      <c r="B2" s="1" t="s">
        <v>108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341</v>
      </c>
      <c r="H4" s="89"/>
      <c r="I4" s="86" t="s">
        <v>342</v>
      </c>
      <c r="J4" s="89"/>
      <c r="K4" s="86" t="s">
        <v>343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4</v>
      </c>
      <c r="D7" s="98" t="s">
        <v>347</v>
      </c>
      <c r="E7" s="98"/>
      <c r="F7" s="99"/>
      <c r="G7" s="100">
        <v>80578</v>
      </c>
      <c r="H7" s="101">
        <v>45452</v>
      </c>
      <c r="I7" s="100">
        <v>98779</v>
      </c>
      <c r="J7" s="101"/>
      <c r="K7" s="100">
        <v>83550</v>
      </c>
      <c r="L7" s="102"/>
      <c r="M7" s="2"/>
    </row>
    <row r="8" spans="1:13" ht="12.75">
      <c r="A8" s="2"/>
      <c r="B8" s="96">
        <v>2</v>
      </c>
      <c r="C8" s="94">
        <v>1</v>
      </c>
      <c r="D8" s="95" t="s">
        <v>110</v>
      </c>
      <c r="E8" s="95"/>
      <c r="F8" s="105"/>
      <c r="G8" s="106">
        <v>4000</v>
      </c>
      <c r="H8" s="67"/>
      <c r="I8" s="106">
        <v>3673</v>
      </c>
      <c r="J8" s="67"/>
      <c r="K8" s="106">
        <v>5000</v>
      </c>
      <c r="L8" s="107"/>
      <c r="M8" s="2"/>
    </row>
    <row r="9" spans="1:13" ht="12.75">
      <c r="A9" s="2"/>
      <c r="B9" s="96">
        <v>3</v>
      </c>
      <c r="C9" s="94">
        <v>2</v>
      </c>
      <c r="D9" s="95" t="s">
        <v>113</v>
      </c>
      <c r="E9" s="95"/>
      <c r="F9" s="105"/>
      <c r="G9" s="106">
        <v>200</v>
      </c>
      <c r="H9" s="67"/>
      <c r="I9" s="106"/>
      <c r="J9" s="67"/>
      <c r="K9" s="106">
        <v>300</v>
      </c>
      <c r="L9" s="107"/>
      <c r="M9" s="2"/>
    </row>
    <row r="10" spans="1:13" ht="12.75">
      <c r="A10" s="2"/>
      <c r="B10" s="96">
        <v>4</v>
      </c>
      <c r="C10" s="94">
        <v>3</v>
      </c>
      <c r="D10" s="95" t="s">
        <v>114</v>
      </c>
      <c r="E10" s="95"/>
      <c r="F10" s="105"/>
      <c r="G10" s="106">
        <v>1218</v>
      </c>
      <c r="H10" s="67"/>
      <c r="I10" s="106">
        <v>1218</v>
      </c>
      <c r="J10" s="67"/>
      <c r="K10" s="106">
        <v>1400</v>
      </c>
      <c r="L10" s="107"/>
      <c r="M10" s="2"/>
    </row>
    <row r="11" spans="1:13" ht="12.75">
      <c r="A11" s="2"/>
      <c r="B11" s="96">
        <v>5</v>
      </c>
      <c r="C11" s="94">
        <v>4</v>
      </c>
      <c r="D11" s="95" t="s">
        <v>115</v>
      </c>
      <c r="E11" s="95"/>
      <c r="F11" s="105"/>
      <c r="G11" s="106"/>
      <c r="H11" s="67"/>
      <c r="I11" s="106"/>
      <c r="J11" s="67"/>
      <c r="K11" s="106">
        <v>4000</v>
      </c>
      <c r="L11" s="107"/>
      <c r="M11" s="2"/>
    </row>
    <row r="12" spans="1:13" ht="12.75">
      <c r="A12" s="2"/>
      <c r="B12" s="96">
        <v>6</v>
      </c>
      <c r="C12" s="94">
        <v>5</v>
      </c>
      <c r="D12" s="95" t="s">
        <v>116</v>
      </c>
      <c r="E12" s="95"/>
      <c r="F12" s="105"/>
      <c r="G12" s="106">
        <v>150</v>
      </c>
      <c r="H12" s="67"/>
      <c r="I12" s="106">
        <v>50</v>
      </c>
      <c r="J12" s="67"/>
      <c r="K12" s="106">
        <v>200</v>
      </c>
      <c r="L12" s="107"/>
      <c r="M12" s="2"/>
    </row>
    <row r="13" spans="1:13" ht="12.75">
      <c r="A13" s="2"/>
      <c r="B13" s="96">
        <v>7</v>
      </c>
      <c r="C13" s="103">
        <v>1</v>
      </c>
      <c r="D13" s="104" t="s">
        <v>117</v>
      </c>
      <c r="E13" s="104"/>
      <c r="F13" s="108"/>
      <c r="G13" s="109">
        <v>50</v>
      </c>
      <c r="H13" s="110"/>
      <c r="I13" s="109">
        <v>50</v>
      </c>
      <c r="J13" s="110"/>
      <c r="K13" s="109"/>
      <c r="L13" s="111"/>
      <c r="M13" s="2"/>
    </row>
    <row r="14" spans="1:13" ht="12.75">
      <c r="A14" s="2"/>
      <c r="B14" s="96">
        <v>8</v>
      </c>
      <c r="C14" s="103">
        <v>2</v>
      </c>
      <c r="D14" s="104" t="s">
        <v>120</v>
      </c>
      <c r="E14" s="104"/>
      <c r="F14" s="108"/>
      <c r="G14" s="109">
        <v>100</v>
      </c>
      <c r="H14" s="110"/>
      <c r="I14" s="109"/>
      <c r="J14" s="110"/>
      <c r="K14" s="109">
        <v>200</v>
      </c>
      <c r="L14" s="111"/>
      <c r="M14" s="2"/>
    </row>
    <row r="15" spans="1:13" ht="12.75">
      <c r="A15" s="2"/>
      <c r="B15" s="96">
        <v>9</v>
      </c>
      <c r="C15" s="94">
        <v>6</v>
      </c>
      <c r="D15" s="95" t="s">
        <v>121</v>
      </c>
      <c r="E15" s="95"/>
      <c r="F15" s="105"/>
      <c r="G15" s="106"/>
      <c r="H15" s="67"/>
      <c r="I15" s="106"/>
      <c r="J15" s="67"/>
      <c r="K15" s="106">
        <v>50</v>
      </c>
      <c r="L15" s="107"/>
      <c r="M15" s="2"/>
    </row>
    <row r="16" spans="1:13" ht="12.75">
      <c r="A16" s="2"/>
      <c r="B16" s="96">
        <v>10</v>
      </c>
      <c r="C16" s="94">
        <v>7</v>
      </c>
      <c r="D16" s="95" t="s">
        <v>122</v>
      </c>
      <c r="E16" s="95"/>
      <c r="F16" s="105"/>
      <c r="G16" s="106">
        <v>9100</v>
      </c>
      <c r="H16" s="67"/>
      <c r="I16" s="106">
        <v>25900</v>
      </c>
      <c r="J16" s="67"/>
      <c r="K16" s="106">
        <v>10000</v>
      </c>
      <c r="L16" s="107"/>
      <c r="M16" s="2"/>
    </row>
    <row r="17" spans="1:13" ht="12.75">
      <c r="A17" s="2"/>
      <c r="B17" s="96">
        <v>11</v>
      </c>
      <c r="C17" s="103">
        <v>1</v>
      </c>
      <c r="D17" s="104" t="s">
        <v>123</v>
      </c>
      <c r="E17" s="104"/>
      <c r="F17" s="108"/>
      <c r="G17" s="109">
        <v>100</v>
      </c>
      <c r="H17" s="110"/>
      <c r="I17" s="109">
        <v>400</v>
      </c>
      <c r="J17" s="110"/>
      <c r="K17" s="109">
        <v>1000</v>
      </c>
      <c r="L17" s="111"/>
      <c r="M17" s="2"/>
    </row>
    <row r="18" spans="1:13" ht="12.75">
      <c r="A18" s="2"/>
      <c r="B18" s="96">
        <v>12</v>
      </c>
      <c r="C18" s="103">
        <v>2</v>
      </c>
      <c r="D18" s="104" t="s">
        <v>124</v>
      </c>
      <c r="E18" s="104"/>
      <c r="F18" s="108"/>
      <c r="G18" s="109">
        <v>4000</v>
      </c>
      <c r="H18" s="110"/>
      <c r="I18" s="109">
        <v>10000</v>
      </c>
      <c r="J18" s="110"/>
      <c r="K18" s="109">
        <v>4000</v>
      </c>
      <c r="L18" s="111"/>
      <c r="M18" s="2"/>
    </row>
    <row r="19" spans="1:13" ht="12.75">
      <c r="A19" s="2"/>
      <c r="B19" s="96">
        <v>13</v>
      </c>
      <c r="C19" s="103">
        <v>3</v>
      </c>
      <c r="D19" s="104" t="s">
        <v>125</v>
      </c>
      <c r="E19" s="104"/>
      <c r="F19" s="108"/>
      <c r="G19" s="109">
        <v>5000</v>
      </c>
      <c r="H19" s="110"/>
      <c r="I19" s="109">
        <v>15500</v>
      </c>
      <c r="J19" s="110"/>
      <c r="K19" s="109">
        <v>5000</v>
      </c>
      <c r="L19" s="111"/>
      <c r="M19" s="2"/>
    </row>
    <row r="20" spans="1:13" ht="12.75">
      <c r="A20" s="2"/>
      <c r="B20" s="96">
        <v>14</v>
      </c>
      <c r="C20" s="94">
        <v>8</v>
      </c>
      <c r="D20" s="95" t="s">
        <v>126</v>
      </c>
      <c r="E20" s="95"/>
      <c r="F20" s="105"/>
      <c r="G20" s="106">
        <v>900</v>
      </c>
      <c r="H20" s="67"/>
      <c r="I20" s="106">
        <v>600</v>
      </c>
      <c r="J20" s="67"/>
      <c r="K20" s="106">
        <v>1000</v>
      </c>
      <c r="L20" s="107"/>
      <c r="M20" s="2"/>
    </row>
    <row r="21" spans="1:13" ht="12.75">
      <c r="A21" s="2"/>
      <c r="B21" s="96">
        <v>15</v>
      </c>
      <c r="C21" s="103">
        <v>1</v>
      </c>
      <c r="D21" s="104" t="s">
        <v>126</v>
      </c>
      <c r="E21" s="104"/>
      <c r="F21" s="108"/>
      <c r="G21" s="109">
        <v>900</v>
      </c>
      <c r="H21" s="110"/>
      <c r="I21" s="109">
        <v>600</v>
      </c>
      <c r="J21" s="110"/>
      <c r="K21" s="109">
        <v>1000</v>
      </c>
      <c r="L21" s="111"/>
      <c r="M21" s="2"/>
    </row>
    <row r="22" spans="1:13" ht="12.75">
      <c r="A22" s="2"/>
      <c r="B22" s="96">
        <v>16</v>
      </c>
      <c r="C22" s="94">
        <v>9</v>
      </c>
      <c r="D22" s="95" t="s">
        <v>127</v>
      </c>
      <c r="E22" s="95"/>
      <c r="F22" s="105"/>
      <c r="G22" s="106"/>
      <c r="H22" s="67"/>
      <c r="I22" s="106"/>
      <c r="J22" s="67"/>
      <c r="K22" s="106"/>
      <c r="L22" s="107"/>
      <c r="M22" s="2"/>
    </row>
    <row r="23" spans="1:13" ht="12.75">
      <c r="A23" s="2"/>
      <c r="B23" s="96">
        <v>17</v>
      </c>
      <c r="C23" s="94">
        <v>10</v>
      </c>
      <c r="D23" s="95" t="s">
        <v>128</v>
      </c>
      <c r="E23" s="95"/>
      <c r="F23" s="105"/>
      <c r="G23" s="106">
        <v>12210</v>
      </c>
      <c r="H23" s="67"/>
      <c r="I23" s="106">
        <v>3746</v>
      </c>
      <c r="J23" s="67"/>
      <c r="K23" s="106">
        <v>14400</v>
      </c>
      <c r="L23" s="107"/>
      <c r="M23" s="2"/>
    </row>
    <row r="24" spans="1:13" ht="12.75">
      <c r="A24" s="2"/>
      <c r="B24" s="96">
        <v>18</v>
      </c>
      <c r="C24" s="103">
        <v>1</v>
      </c>
      <c r="D24" s="104" t="s">
        <v>128</v>
      </c>
      <c r="E24" s="104"/>
      <c r="F24" s="108"/>
      <c r="G24" s="109">
        <v>11260</v>
      </c>
      <c r="H24" s="110"/>
      <c r="I24" s="109">
        <v>3211</v>
      </c>
      <c r="J24" s="110"/>
      <c r="K24" s="109">
        <v>14000</v>
      </c>
      <c r="L24" s="111"/>
      <c r="M24" s="2"/>
    </row>
    <row r="25" spans="1:13" ht="12.75">
      <c r="A25" s="2"/>
      <c r="B25" s="96">
        <v>19</v>
      </c>
      <c r="C25" s="103">
        <v>2</v>
      </c>
      <c r="D25" s="104" t="s">
        <v>129</v>
      </c>
      <c r="E25" s="104"/>
      <c r="F25" s="108"/>
      <c r="G25" s="109">
        <v>950</v>
      </c>
      <c r="H25" s="110"/>
      <c r="I25" s="109">
        <v>535</v>
      </c>
      <c r="J25" s="110"/>
      <c r="K25" s="109">
        <v>400</v>
      </c>
      <c r="L25" s="111"/>
      <c r="M25" s="2"/>
    </row>
    <row r="26" spans="1:13" ht="12.75">
      <c r="A26" s="2"/>
      <c r="B26" s="96">
        <v>20</v>
      </c>
      <c r="C26" s="94">
        <v>11</v>
      </c>
      <c r="D26" s="95" t="s">
        <v>130</v>
      </c>
      <c r="E26" s="95"/>
      <c r="F26" s="105"/>
      <c r="G26" s="106"/>
      <c r="H26" s="67"/>
      <c r="I26" s="106"/>
      <c r="J26" s="67"/>
      <c r="K26" s="106">
        <v>100</v>
      </c>
      <c r="L26" s="107"/>
      <c r="M26" s="2"/>
    </row>
    <row r="27" spans="1:13" ht="12.75">
      <c r="A27" s="2"/>
      <c r="B27" s="96">
        <v>21</v>
      </c>
      <c r="C27" s="94">
        <v>12</v>
      </c>
      <c r="D27" s="95" t="s">
        <v>131</v>
      </c>
      <c r="E27" s="95"/>
      <c r="F27" s="105"/>
      <c r="G27" s="106"/>
      <c r="H27" s="67"/>
      <c r="I27" s="106"/>
      <c r="J27" s="67"/>
      <c r="K27" s="106"/>
      <c r="L27" s="107"/>
      <c r="M27" s="2"/>
    </row>
    <row r="28" spans="1:13" ht="12.75">
      <c r="A28" s="2"/>
      <c r="B28" s="96">
        <v>22</v>
      </c>
      <c r="C28" s="94">
        <v>13</v>
      </c>
      <c r="D28" s="95" t="s">
        <v>132</v>
      </c>
      <c r="E28" s="95"/>
      <c r="F28" s="105"/>
      <c r="G28" s="106">
        <v>1100</v>
      </c>
      <c r="H28" s="67"/>
      <c r="I28" s="106">
        <v>1220</v>
      </c>
      <c r="J28" s="67"/>
      <c r="K28" s="106">
        <v>1000</v>
      </c>
      <c r="L28" s="107"/>
      <c r="M28" s="2"/>
    </row>
    <row r="29" spans="1:13" ht="12.75">
      <c r="A29" s="2"/>
      <c r="B29" s="96">
        <v>23</v>
      </c>
      <c r="C29" s="103">
        <v>1</v>
      </c>
      <c r="D29" s="104" t="s">
        <v>133</v>
      </c>
      <c r="E29" s="104"/>
      <c r="F29" s="108"/>
      <c r="G29" s="109">
        <v>900</v>
      </c>
      <c r="H29" s="110"/>
      <c r="I29" s="109">
        <v>900</v>
      </c>
      <c r="J29" s="110"/>
      <c r="K29" s="109">
        <v>1000</v>
      </c>
      <c r="L29" s="111"/>
      <c r="M29" s="2"/>
    </row>
    <row r="30" spans="1:13" ht="12.75">
      <c r="A30" s="2"/>
      <c r="B30" s="96">
        <v>24</v>
      </c>
      <c r="C30" s="103">
        <v>2</v>
      </c>
      <c r="D30" s="104" t="s">
        <v>134</v>
      </c>
      <c r="E30" s="104"/>
      <c r="F30" s="108"/>
      <c r="G30" s="109">
        <v>200</v>
      </c>
      <c r="H30" s="110"/>
      <c r="I30" s="109">
        <v>320</v>
      </c>
      <c r="J30" s="110"/>
      <c r="K30" s="109"/>
      <c r="L30" s="111"/>
      <c r="M30" s="2"/>
    </row>
    <row r="31" spans="1:13" ht="12.75">
      <c r="A31" s="2"/>
      <c r="B31" s="96">
        <v>25</v>
      </c>
      <c r="C31" s="94">
        <v>14</v>
      </c>
      <c r="D31" s="95" t="s">
        <v>135</v>
      </c>
      <c r="E31" s="95"/>
      <c r="F31" s="105"/>
      <c r="G31" s="106">
        <v>1100</v>
      </c>
      <c r="H31" s="67">
        <v>13000</v>
      </c>
      <c r="I31" s="106">
        <v>10060</v>
      </c>
      <c r="J31" s="67"/>
      <c r="K31" s="106">
        <v>1100</v>
      </c>
      <c r="L31" s="107"/>
      <c r="M31" s="2"/>
    </row>
    <row r="32" spans="1:13" ht="12.75">
      <c r="A32" s="2"/>
      <c r="B32" s="96">
        <v>26</v>
      </c>
      <c r="C32" s="103">
        <v>1</v>
      </c>
      <c r="D32" s="104" t="s">
        <v>136</v>
      </c>
      <c r="E32" s="104"/>
      <c r="F32" s="108"/>
      <c r="G32" s="109">
        <v>900</v>
      </c>
      <c r="H32" s="110"/>
      <c r="I32" s="109">
        <v>1300</v>
      </c>
      <c r="J32" s="110"/>
      <c r="K32" s="109">
        <v>1000</v>
      </c>
      <c r="L32" s="111"/>
      <c r="M32" s="2"/>
    </row>
    <row r="33" spans="1:13" ht="12.75">
      <c r="A33" s="2"/>
      <c r="B33" s="96">
        <v>27</v>
      </c>
      <c r="C33" s="103">
        <v>2</v>
      </c>
      <c r="D33" s="104" t="s">
        <v>137</v>
      </c>
      <c r="E33" s="104"/>
      <c r="F33" s="108"/>
      <c r="G33" s="109">
        <v>200</v>
      </c>
      <c r="H33" s="110"/>
      <c r="I33" s="109">
        <v>160</v>
      </c>
      <c r="J33" s="110"/>
      <c r="K33" s="109">
        <v>100</v>
      </c>
      <c r="L33" s="111"/>
      <c r="M33" s="2"/>
    </row>
    <row r="34" spans="1:13" ht="12.75">
      <c r="A34" s="2"/>
      <c r="B34" s="96">
        <v>28</v>
      </c>
      <c r="C34" s="103">
        <v>3</v>
      </c>
      <c r="D34" s="104" t="s">
        <v>138</v>
      </c>
      <c r="E34" s="104"/>
      <c r="F34" s="108"/>
      <c r="G34" s="109"/>
      <c r="H34" s="110">
        <v>13000</v>
      </c>
      <c r="I34" s="109"/>
      <c r="J34" s="110"/>
      <c r="K34" s="109"/>
      <c r="L34" s="111"/>
      <c r="M34" s="2"/>
    </row>
    <row r="35" spans="1:13" ht="12.75">
      <c r="A35" s="2"/>
      <c r="B35" s="96">
        <v>29</v>
      </c>
      <c r="C35" s="94">
        <v>15</v>
      </c>
      <c r="D35" s="95" t="s">
        <v>139</v>
      </c>
      <c r="E35" s="95"/>
      <c r="F35" s="105"/>
      <c r="G35" s="106">
        <v>50600</v>
      </c>
      <c r="H35" s="67"/>
      <c r="I35" s="106">
        <v>52312</v>
      </c>
      <c r="J35" s="67"/>
      <c r="K35" s="106">
        <v>45000</v>
      </c>
      <c r="L35" s="107"/>
      <c r="M35" s="2"/>
    </row>
    <row r="36" spans="1:13" ht="12.75">
      <c r="A36" s="2"/>
      <c r="B36" s="96">
        <v>30</v>
      </c>
      <c r="C36" s="103">
        <v>1</v>
      </c>
      <c r="D36" s="104" t="s">
        <v>140</v>
      </c>
      <c r="E36" s="104"/>
      <c r="F36" s="108"/>
      <c r="G36" s="109">
        <v>50000</v>
      </c>
      <c r="H36" s="110"/>
      <c r="I36" s="109">
        <v>52000</v>
      </c>
      <c r="J36" s="110"/>
      <c r="K36" s="109">
        <v>44000</v>
      </c>
      <c r="L36" s="111"/>
      <c r="M36" s="2"/>
    </row>
    <row r="37" spans="1:13" ht="12.75">
      <c r="A37" s="2"/>
      <c r="B37" s="96">
        <v>31</v>
      </c>
      <c r="C37" s="103">
        <v>2</v>
      </c>
      <c r="D37" s="104" t="s">
        <v>143</v>
      </c>
      <c r="E37" s="104"/>
      <c r="F37" s="108"/>
      <c r="G37" s="109"/>
      <c r="H37" s="110"/>
      <c r="I37" s="109"/>
      <c r="J37" s="110"/>
      <c r="K37" s="109"/>
      <c r="L37" s="111"/>
      <c r="M37" s="2"/>
    </row>
    <row r="38" spans="1:13" ht="12.75">
      <c r="A38" s="2"/>
      <c r="B38" s="96">
        <v>32</v>
      </c>
      <c r="C38" s="103">
        <v>3</v>
      </c>
      <c r="D38" s="104" t="s">
        <v>144</v>
      </c>
      <c r="E38" s="104"/>
      <c r="F38" s="108"/>
      <c r="G38" s="109">
        <v>600</v>
      </c>
      <c r="H38" s="110"/>
      <c r="I38" s="109">
        <v>312</v>
      </c>
      <c r="J38" s="110"/>
      <c r="K38" s="109">
        <v>1000</v>
      </c>
      <c r="L38" s="111"/>
      <c r="M38" s="2"/>
    </row>
    <row r="39" spans="1:13" ht="12.75">
      <c r="A39" s="2"/>
      <c r="B39" s="96">
        <v>33</v>
      </c>
      <c r="C39" s="94">
        <v>16</v>
      </c>
      <c r="D39" s="95" t="s">
        <v>145</v>
      </c>
      <c r="E39" s="95"/>
      <c r="F39" s="105"/>
      <c r="G39" s="106"/>
      <c r="H39" s="67"/>
      <c r="I39" s="106"/>
      <c r="J39" s="67"/>
      <c r="K39" s="106"/>
      <c r="L39" s="107"/>
      <c r="M39" s="2"/>
    </row>
    <row r="40" spans="1:13" ht="12.75">
      <c r="A40" s="2"/>
      <c r="B40" s="96">
        <v>34</v>
      </c>
      <c r="C40" s="94">
        <v>17</v>
      </c>
      <c r="D40" s="95" t="s">
        <v>146</v>
      </c>
      <c r="E40" s="95"/>
      <c r="F40" s="105"/>
      <c r="G40" s="106"/>
      <c r="H40" s="67"/>
      <c r="I40" s="106"/>
      <c r="J40" s="67"/>
      <c r="K40" s="106"/>
      <c r="L40" s="107"/>
      <c r="M40" s="2"/>
    </row>
    <row r="41" spans="1:13" ht="12.75">
      <c r="A41" s="2"/>
      <c r="B41" s="96">
        <v>35</v>
      </c>
      <c r="C41" s="94">
        <v>18</v>
      </c>
      <c r="D41" s="95" t="s">
        <v>147</v>
      </c>
      <c r="E41" s="95"/>
      <c r="F41" s="105"/>
      <c r="G41" s="106"/>
      <c r="H41" s="67">
        <v>32452</v>
      </c>
      <c r="I41" s="106"/>
      <c r="J41" s="67"/>
      <c r="K41" s="106"/>
      <c r="L41" s="107"/>
      <c r="M41" s="2"/>
    </row>
    <row r="42" spans="1:13" ht="12.75">
      <c r="A42" s="2"/>
      <c r="B42" s="96">
        <v>36</v>
      </c>
      <c r="C42" s="103">
        <v>1</v>
      </c>
      <c r="D42" s="104" t="s">
        <v>148</v>
      </c>
      <c r="E42" s="104"/>
      <c r="F42" s="108"/>
      <c r="G42" s="109"/>
      <c r="H42" s="110">
        <v>2988</v>
      </c>
      <c r="I42" s="109"/>
      <c r="J42" s="110"/>
      <c r="K42" s="109"/>
      <c r="L42" s="111"/>
      <c r="M42" s="2"/>
    </row>
    <row r="43" spans="1:13" ht="12.75">
      <c r="A43" s="2"/>
      <c r="B43" s="96">
        <v>37</v>
      </c>
      <c r="C43" s="103">
        <v>2</v>
      </c>
      <c r="D43" s="104" t="s">
        <v>149</v>
      </c>
      <c r="E43" s="104"/>
      <c r="F43" s="108"/>
      <c r="G43" s="109"/>
      <c r="H43" s="110"/>
      <c r="I43" s="109"/>
      <c r="J43" s="110"/>
      <c r="K43" s="109"/>
      <c r="L43" s="111"/>
      <c r="M43" s="2"/>
    </row>
    <row r="44" spans="1:13" ht="12.75">
      <c r="A44" s="2"/>
      <c r="B44" s="96">
        <v>38</v>
      </c>
      <c r="C44" s="103">
        <v>3</v>
      </c>
      <c r="D44" s="104" t="s">
        <v>150</v>
      </c>
      <c r="E44" s="104"/>
      <c r="F44" s="108"/>
      <c r="G44" s="109"/>
      <c r="H44" s="110">
        <v>1364</v>
      </c>
      <c r="I44" s="109"/>
      <c r="J44" s="110"/>
      <c r="K44" s="109"/>
      <c r="L44" s="111"/>
      <c r="M44" s="2"/>
    </row>
    <row r="45" spans="1:13" ht="12.75">
      <c r="A45" s="2"/>
      <c r="B45" s="96">
        <v>39</v>
      </c>
      <c r="C45" s="103">
        <v>4</v>
      </c>
      <c r="D45" s="104" t="s">
        <v>151</v>
      </c>
      <c r="E45" s="104"/>
      <c r="F45" s="108"/>
      <c r="G45" s="109"/>
      <c r="H45" s="110">
        <v>28100</v>
      </c>
      <c r="I45" s="109"/>
      <c r="J45" s="110"/>
      <c r="K45" s="109"/>
      <c r="L45" s="111"/>
      <c r="M45" s="2"/>
    </row>
    <row r="46" spans="2:12" ht="12.7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</sheetData>
  <mergeCells count="48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8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359</v>
      </c>
    </row>
    <row r="2" ht="12.75">
      <c r="B2" s="1" t="s">
        <v>152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341</v>
      </c>
      <c r="H4" s="89"/>
      <c r="I4" s="86" t="s">
        <v>342</v>
      </c>
      <c r="J4" s="89"/>
      <c r="K4" s="86" t="s">
        <v>343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5</v>
      </c>
      <c r="D7" s="98" t="s">
        <v>348</v>
      </c>
      <c r="E7" s="98"/>
      <c r="F7" s="99"/>
      <c r="G7" s="100">
        <v>62123</v>
      </c>
      <c r="H7" s="101"/>
      <c r="I7" s="100">
        <v>31000</v>
      </c>
      <c r="J7" s="101"/>
      <c r="K7" s="100">
        <v>65100</v>
      </c>
      <c r="L7" s="102"/>
      <c r="M7" s="2"/>
    </row>
    <row r="8" spans="1:13" ht="12.75">
      <c r="A8" s="2"/>
      <c r="B8" s="96">
        <v>2</v>
      </c>
      <c r="C8" s="94">
        <v>1</v>
      </c>
      <c r="D8" s="95" t="s">
        <v>154</v>
      </c>
      <c r="E8" s="95"/>
      <c r="F8" s="105"/>
      <c r="G8" s="106">
        <v>160</v>
      </c>
      <c r="H8" s="67"/>
      <c r="I8" s="106"/>
      <c r="J8" s="67"/>
      <c r="K8" s="106">
        <v>200</v>
      </c>
      <c r="L8" s="107"/>
      <c r="M8" s="2"/>
    </row>
    <row r="9" spans="1:13" ht="12.75">
      <c r="A9" s="2"/>
      <c r="B9" s="96">
        <v>3</v>
      </c>
      <c r="C9" s="103">
        <v>1</v>
      </c>
      <c r="D9" s="104" t="s">
        <v>155</v>
      </c>
      <c r="E9" s="104"/>
      <c r="F9" s="108"/>
      <c r="G9" s="109">
        <v>160</v>
      </c>
      <c r="H9" s="110"/>
      <c r="I9" s="109"/>
      <c r="J9" s="110"/>
      <c r="K9" s="109">
        <v>200</v>
      </c>
      <c r="L9" s="111"/>
      <c r="M9" s="2"/>
    </row>
    <row r="10" spans="1:13" ht="12.75">
      <c r="A10" s="2"/>
      <c r="B10" s="96">
        <v>4</v>
      </c>
      <c r="C10" s="94">
        <v>2</v>
      </c>
      <c r="D10" s="95" t="s">
        <v>157</v>
      </c>
      <c r="E10" s="95"/>
      <c r="F10" s="105"/>
      <c r="G10" s="106">
        <v>5700</v>
      </c>
      <c r="H10" s="67"/>
      <c r="I10" s="106">
        <v>6000</v>
      </c>
      <c r="J10" s="67"/>
      <c r="K10" s="106">
        <v>5900</v>
      </c>
      <c r="L10" s="107"/>
      <c r="M10" s="2"/>
    </row>
    <row r="11" spans="1:13" ht="12.75">
      <c r="A11" s="2"/>
      <c r="B11" s="96">
        <v>5</v>
      </c>
      <c r="C11" s="103">
        <v>1</v>
      </c>
      <c r="D11" s="104" t="s">
        <v>158</v>
      </c>
      <c r="E11" s="104"/>
      <c r="F11" s="108"/>
      <c r="G11" s="109">
        <v>4200</v>
      </c>
      <c r="H11" s="110"/>
      <c r="I11" s="109">
        <v>4200</v>
      </c>
      <c r="J11" s="110"/>
      <c r="K11" s="109">
        <v>4400</v>
      </c>
      <c r="L11" s="111"/>
      <c r="M11" s="2"/>
    </row>
    <row r="12" spans="1:13" ht="12.75">
      <c r="A12" s="2"/>
      <c r="B12" s="96">
        <v>6</v>
      </c>
      <c r="C12" s="103">
        <v>2</v>
      </c>
      <c r="D12" s="104" t="s">
        <v>160</v>
      </c>
      <c r="E12" s="104"/>
      <c r="F12" s="108"/>
      <c r="G12" s="109">
        <v>1500</v>
      </c>
      <c r="H12" s="110"/>
      <c r="I12" s="109">
        <v>1800</v>
      </c>
      <c r="J12" s="110"/>
      <c r="K12" s="109">
        <v>1500</v>
      </c>
      <c r="L12" s="111"/>
      <c r="M12" s="2"/>
    </row>
    <row r="13" spans="1:13" ht="12.75">
      <c r="A13" s="2"/>
      <c r="B13" s="96">
        <v>7</v>
      </c>
      <c r="C13" s="94">
        <v>3</v>
      </c>
      <c r="D13" s="95" t="s">
        <v>161</v>
      </c>
      <c r="E13" s="95"/>
      <c r="F13" s="105"/>
      <c r="G13" s="106">
        <v>55000</v>
      </c>
      <c r="H13" s="67"/>
      <c r="I13" s="106">
        <v>25000</v>
      </c>
      <c r="J13" s="67"/>
      <c r="K13" s="106">
        <v>59000</v>
      </c>
      <c r="L13" s="107"/>
      <c r="M13" s="2"/>
    </row>
    <row r="14" spans="1:13" ht="12.75">
      <c r="A14" s="2"/>
      <c r="B14" s="96">
        <v>8</v>
      </c>
      <c r="C14" s="103">
        <v>1</v>
      </c>
      <c r="D14" s="104" t="s">
        <v>162</v>
      </c>
      <c r="E14" s="104"/>
      <c r="F14" s="108"/>
      <c r="G14" s="109">
        <v>51000</v>
      </c>
      <c r="H14" s="110"/>
      <c r="I14" s="109">
        <v>21000</v>
      </c>
      <c r="J14" s="110"/>
      <c r="K14" s="109">
        <v>55000</v>
      </c>
      <c r="L14" s="111"/>
      <c r="M14" s="2"/>
    </row>
    <row r="15" spans="1:13" ht="12.75">
      <c r="A15" s="2"/>
      <c r="B15" s="96">
        <v>9</v>
      </c>
      <c r="C15" s="103">
        <v>2</v>
      </c>
      <c r="D15" s="104" t="s">
        <v>164</v>
      </c>
      <c r="E15" s="104"/>
      <c r="F15" s="108"/>
      <c r="G15" s="109">
        <v>4000</v>
      </c>
      <c r="H15" s="110"/>
      <c r="I15" s="109">
        <v>4000</v>
      </c>
      <c r="J15" s="110"/>
      <c r="K15" s="109">
        <v>4000</v>
      </c>
      <c r="L15" s="111"/>
      <c r="M15" s="2"/>
    </row>
    <row r="16" spans="1:13" ht="12.75">
      <c r="A16" s="2"/>
      <c r="B16" s="96">
        <v>10</v>
      </c>
      <c r="C16" s="94">
        <v>4</v>
      </c>
      <c r="D16" s="95" t="s">
        <v>165</v>
      </c>
      <c r="E16" s="95"/>
      <c r="F16" s="105"/>
      <c r="G16" s="106">
        <v>1263</v>
      </c>
      <c r="H16" s="67"/>
      <c r="I16" s="106"/>
      <c r="J16" s="67"/>
      <c r="K16" s="106"/>
      <c r="L16" s="107"/>
      <c r="M16" s="2"/>
    </row>
    <row r="17" spans="1:13" ht="12.75">
      <c r="A17" s="2"/>
      <c r="B17" s="96">
        <v>11</v>
      </c>
      <c r="C17" s="103">
        <v>1</v>
      </c>
      <c r="D17" s="104" t="s">
        <v>166</v>
      </c>
      <c r="E17" s="104"/>
      <c r="F17" s="108"/>
      <c r="G17" s="109">
        <v>1263</v>
      </c>
      <c r="H17" s="110"/>
      <c r="I17" s="109"/>
      <c r="J17" s="110"/>
      <c r="K17" s="109"/>
      <c r="L17" s="111"/>
      <c r="M17" s="2"/>
    </row>
    <row r="18" spans="2:12" ht="12.75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</sheetData>
  <mergeCells count="20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359</v>
      </c>
    </row>
    <row r="2" ht="12.75">
      <c r="B2" s="1" t="s">
        <v>167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341</v>
      </c>
      <c r="H4" s="89"/>
      <c r="I4" s="86" t="s">
        <v>342</v>
      </c>
      <c r="J4" s="89"/>
      <c r="K4" s="86" t="s">
        <v>343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6</v>
      </c>
      <c r="D7" s="98" t="s">
        <v>349</v>
      </c>
      <c r="E7" s="98"/>
      <c r="F7" s="99"/>
      <c r="G7" s="100">
        <v>67800</v>
      </c>
      <c r="H7" s="101">
        <v>3298298</v>
      </c>
      <c r="I7" s="100">
        <v>76600</v>
      </c>
      <c r="J7" s="101"/>
      <c r="K7" s="100">
        <v>69000</v>
      </c>
      <c r="L7" s="102"/>
      <c r="M7" s="2"/>
    </row>
    <row r="8" spans="1:13" ht="12.75">
      <c r="A8" s="2"/>
      <c r="B8" s="96">
        <v>2</v>
      </c>
      <c r="C8" s="94">
        <v>1</v>
      </c>
      <c r="D8" s="95" t="s">
        <v>169</v>
      </c>
      <c r="E8" s="95"/>
      <c r="F8" s="105"/>
      <c r="G8" s="106">
        <v>65300</v>
      </c>
      <c r="H8" s="67"/>
      <c r="I8" s="106">
        <v>76600</v>
      </c>
      <c r="J8" s="67"/>
      <c r="K8" s="106">
        <v>69000</v>
      </c>
      <c r="L8" s="107"/>
      <c r="M8" s="2"/>
    </row>
    <row r="9" spans="1:13" ht="12.75">
      <c r="A9" s="2"/>
      <c r="B9" s="96">
        <v>3</v>
      </c>
      <c r="C9" s="103">
        <v>1</v>
      </c>
      <c r="D9" s="104" t="s">
        <v>136</v>
      </c>
      <c r="E9" s="104"/>
      <c r="F9" s="108"/>
      <c r="G9" s="109">
        <v>31000</v>
      </c>
      <c r="H9" s="110"/>
      <c r="I9" s="109">
        <v>31000</v>
      </c>
      <c r="J9" s="110"/>
      <c r="K9" s="109">
        <v>31000</v>
      </c>
      <c r="L9" s="111"/>
      <c r="M9" s="2"/>
    </row>
    <row r="10" spans="1:13" ht="12.75">
      <c r="A10" s="2"/>
      <c r="B10" s="96">
        <v>4</v>
      </c>
      <c r="C10" s="103">
        <v>2</v>
      </c>
      <c r="D10" s="104" t="s">
        <v>172</v>
      </c>
      <c r="E10" s="104"/>
      <c r="F10" s="108"/>
      <c r="G10" s="109">
        <v>24000</v>
      </c>
      <c r="H10" s="110"/>
      <c r="I10" s="109">
        <v>37000</v>
      </c>
      <c r="J10" s="110"/>
      <c r="K10" s="109">
        <v>26000</v>
      </c>
      <c r="L10" s="111"/>
      <c r="M10" s="2"/>
    </row>
    <row r="11" spans="1:13" ht="12.75">
      <c r="A11" s="2"/>
      <c r="B11" s="96">
        <v>5</v>
      </c>
      <c r="C11" s="103">
        <v>3</v>
      </c>
      <c r="D11" s="104" t="s">
        <v>173</v>
      </c>
      <c r="E11" s="104"/>
      <c r="F11" s="108"/>
      <c r="G11" s="109">
        <v>4000</v>
      </c>
      <c r="H11" s="110"/>
      <c r="I11" s="109">
        <v>3000</v>
      </c>
      <c r="J11" s="110"/>
      <c r="K11" s="109">
        <v>6000</v>
      </c>
      <c r="L11" s="111"/>
      <c r="M11" s="2"/>
    </row>
    <row r="12" spans="1:13" ht="12.75">
      <c r="A12" s="2"/>
      <c r="B12" s="96">
        <v>6</v>
      </c>
      <c r="C12" s="103">
        <v>4</v>
      </c>
      <c r="D12" s="104" t="s">
        <v>174</v>
      </c>
      <c r="E12" s="104"/>
      <c r="F12" s="108"/>
      <c r="G12" s="109">
        <v>3000</v>
      </c>
      <c r="H12" s="110"/>
      <c r="I12" s="109">
        <v>3000</v>
      </c>
      <c r="J12" s="110"/>
      <c r="K12" s="109">
        <v>4000</v>
      </c>
      <c r="L12" s="111"/>
      <c r="M12" s="2"/>
    </row>
    <row r="13" spans="1:13" ht="12.75">
      <c r="A13" s="2"/>
      <c r="B13" s="96">
        <v>7</v>
      </c>
      <c r="C13" s="103">
        <v>5</v>
      </c>
      <c r="D13" s="104" t="s">
        <v>175</v>
      </c>
      <c r="E13" s="104"/>
      <c r="F13" s="108"/>
      <c r="G13" s="109"/>
      <c r="H13" s="110"/>
      <c r="I13" s="109"/>
      <c r="J13" s="110"/>
      <c r="K13" s="109"/>
      <c r="L13" s="111"/>
      <c r="M13" s="2"/>
    </row>
    <row r="14" spans="1:13" ht="12.75">
      <c r="A14" s="2"/>
      <c r="B14" s="96">
        <v>8</v>
      </c>
      <c r="C14" s="103">
        <v>6</v>
      </c>
      <c r="D14" s="104" t="s">
        <v>176</v>
      </c>
      <c r="E14" s="104"/>
      <c r="F14" s="108"/>
      <c r="G14" s="109">
        <v>3300</v>
      </c>
      <c r="H14" s="110"/>
      <c r="I14" s="109">
        <v>2600</v>
      </c>
      <c r="J14" s="110"/>
      <c r="K14" s="109">
        <v>2000</v>
      </c>
      <c r="L14" s="111"/>
      <c r="M14" s="2"/>
    </row>
    <row r="15" spans="1:13" ht="12.75">
      <c r="A15" s="2"/>
      <c r="B15" s="96">
        <v>9</v>
      </c>
      <c r="C15" s="94">
        <v>2</v>
      </c>
      <c r="D15" s="95" t="s">
        <v>177</v>
      </c>
      <c r="E15" s="95"/>
      <c r="F15" s="105"/>
      <c r="G15" s="106"/>
      <c r="H15" s="67"/>
      <c r="I15" s="106"/>
      <c r="J15" s="67"/>
      <c r="K15" s="106"/>
      <c r="L15" s="107"/>
      <c r="M15" s="2"/>
    </row>
    <row r="16" spans="1:13" ht="12.75">
      <c r="A16" s="2"/>
      <c r="B16" s="96">
        <v>10</v>
      </c>
      <c r="C16" s="103">
        <v>1</v>
      </c>
      <c r="D16" s="104" t="s">
        <v>178</v>
      </c>
      <c r="E16" s="104"/>
      <c r="F16" s="108"/>
      <c r="G16" s="109"/>
      <c r="H16" s="110"/>
      <c r="I16" s="109"/>
      <c r="J16" s="110"/>
      <c r="K16" s="109"/>
      <c r="L16" s="111"/>
      <c r="M16" s="2"/>
    </row>
    <row r="17" spans="1:13" ht="12.75">
      <c r="A17" s="2"/>
      <c r="B17" s="96">
        <v>11</v>
      </c>
      <c r="C17" s="94">
        <v>3</v>
      </c>
      <c r="D17" s="95" t="s">
        <v>179</v>
      </c>
      <c r="E17" s="95"/>
      <c r="F17" s="105"/>
      <c r="G17" s="106"/>
      <c r="H17" s="67">
        <v>3298298</v>
      </c>
      <c r="I17" s="106"/>
      <c r="J17" s="67"/>
      <c r="K17" s="106"/>
      <c r="L17" s="107"/>
      <c r="M17" s="2"/>
    </row>
    <row r="18" spans="1:13" ht="12.75">
      <c r="A18" s="2"/>
      <c r="B18" s="96">
        <v>12</v>
      </c>
      <c r="C18" s="103">
        <v>1</v>
      </c>
      <c r="D18" s="104" t="s">
        <v>180</v>
      </c>
      <c r="E18" s="104"/>
      <c r="F18" s="108"/>
      <c r="G18" s="109"/>
      <c r="H18" s="110"/>
      <c r="I18" s="109"/>
      <c r="J18" s="110"/>
      <c r="K18" s="109"/>
      <c r="L18" s="111"/>
      <c r="M18" s="2"/>
    </row>
    <row r="19" spans="1:13" ht="12.75">
      <c r="A19" s="2"/>
      <c r="B19" s="96">
        <v>13</v>
      </c>
      <c r="C19" s="103">
        <v>2</v>
      </c>
      <c r="D19" s="104" t="s">
        <v>182</v>
      </c>
      <c r="E19" s="104"/>
      <c r="F19" s="108"/>
      <c r="G19" s="109"/>
      <c r="H19" s="110">
        <v>3133383</v>
      </c>
      <c r="I19" s="109"/>
      <c r="J19" s="110"/>
      <c r="K19" s="109"/>
      <c r="L19" s="111"/>
      <c r="M19" s="2"/>
    </row>
    <row r="20" spans="1:13" ht="12.75">
      <c r="A20" s="2"/>
      <c r="B20" s="96">
        <v>14</v>
      </c>
      <c r="C20" s="103">
        <v>3</v>
      </c>
      <c r="D20" s="104" t="s">
        <v>183</v>
      </c>
      <c r="E20" s="104"/>
      <c r="F20" s="108"/>
      <c r="G20" s="109"/>
      <c r="H20" s="110"/>
      <c r="I20" s="109"/>
      <c r="J20" s="110"/>
      <c r="K20" s="109"/>
      <c r="L20" s="111"/>
      <c r="M20" s="2"/>
    </row>
    <row r="21" spans="1:13" ht="12.75">
      <c r="A21" s="2"/>
      <c r="B21" s="96">
        <v>15</v>
      </c>
      <c r="C21" s="103">
        <v>4</v>
      </c>
      <c r="D21" s="104" t="s">
        <v>184</v>
      </c>
      <c r="E21" s="104"/>
      <c r="F21" s="108"/>
      <c r="G21" s="109"/>
      <c r="H21" s="110">
        <v>164915</v>
      </c>
      <c r="I21" s="109"/>
      <c r="J21" s="110"/>
      <c r="K21" s="109"/>
      <c r="L21" s="111"/>
      <c r="M21" s="2"/>
    </row>
    <row r="22" spans="1:13" ht="12.75">
      <c r="A22" s="2"/>
      <c r="B22" s="96">
        <v>16</v>
      </c>
      <c r="C22" s="94">
        <v>4</v>
      </c>
      <c r="D22" s="95" t="s">
        <v>185</v>
      </c>
      <c r="E22" s="95"/>
      <c r="F22" s="105"/>
      <c r="G22" s="106">
        <v>2500</v>
      </c>
      <c r="H22" s="67"/>
      <c r="I22" s="106"/>
      <c r="J22" s="67"/>
      <c r="K22" s="106"/>
      <c r="L22" s="107"/>
      <c r="M22" s="2"/>
    </row>
    <row r="23" spans="2:12" ht="12.7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</sheetData>
  <mergeCells count="2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359</v>
      </c>
    </row>
    <row r="2" ht="12.75">
      <c r="B2" s="1" t="s">
        <v>62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2</v>
      </c>
      <c r="D9" s="23" t="s">
        <v>63</v>
      </c>
      <c r="E9" s="23"/>
      <c r="F9" s="23"/>
      <c r="G9" s="24">
        <v>6100</v>
      </c>
      <c r="H9" s="25"/>
      <c r="I9" s="25"/>
      <c r="J9" s="25">
        <v>6100</v>
      </c>
      <c r="K9" s="25"/>
      <c r="L9" s="25"/>
      <c r="M9" s="24">
        <f>N9-G9</f>
        <v>0</v>
      </c>
      <c r="N9" s="26">
        <f>SUM(H9:L9)</f>
        <v>6100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6100</v>
      </c>
      <c r="AD9" s="26">
        <f>N9+AA9</f>
        <v>6100</v>
      </c>
      <c r="AE9" s="27">
        <f>IF(AC9=0,"",AD9/AC9)</f>
        <v>1</v>
      </c>
    </row>
    <row r="10" spans="2:31" ht="12.75">
      <c r="B10" s="21">
        <v>2</v>
      </c>
      <c r="C10" s="28">
        <v>1</v>
      </c>
      <c r="D10" s="29" t="s">
        <v>64</v>
      </c>
      <c r="E10" s="29"/>
      <c r="F10" s="29"/>
      <c r="G10" s="30">
        <v>1000</v>
      </c>
      <c r="H10" s="31"/>
      <c r="I10" s="31"/>
      <c r="J10" s="31">
        <v>1000</v>
      </c>
      <c r="K10" s="31"/>
      <c r="L10" s="31"/>
      <c r="M10" s="30">
        <f>N10-G10</f>
        <v>0</v>
      </c>
      <c r="N10" s="32">
        <f>SUM(H10:L10)</f>
        <v>1000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1000</v>
      </c>
      <c r="AD10" s="32">
        <f>N10+AA10</f>
        <v>1000</v>
      </c>
      <c r="AE10" s="33">
        <f>IF(AC10=0,"",AD10/AC10)</f>
        <v>1</v>
      </c>
    </row>
    <row r="11" spans="2:31" ht="12.75">
      <c r="B11" s="21">
        <v>3</v>
      </c>
      <c r="C11" s="34">
        <v>1</v>
      </c>
      <c r="D11" s="35" t="s">
        <v>65</v>
      </c>
      <c r="E11" s="35"/>
      <c r="F11" s="35"/>
      <c r="G11" s="36">
        <v>1000</v>
      </c>
      <c r="H11" s="37"/>
      <c r="I11" s="37"/>
      <c r="J11" s="37">
        <v>1000</v>
      </c>
      <c r="K11" s="37"/>
      <c r="L11" s="37"/>
      <c r="M11" s="36">
        <f>N11-G11</f>
        <v>0</v>
      </c>
      <c r="N11" s="38">
        <f>SUM(H11:L11)</f>
        <v>1000</v>
      </c>
      <c r="O11"/>
      <c r="P11" s="36"/>
      <c r="Q11" s="37"/>
      <c r="R11" s="37"/>
      <c r="S11" s="37"/>
      <c r="T11" s="37"/>
      <c r="U11" s="37"/>
      <c r="V11" s="37"/>
      <c r="W11" s="37"/>
      <c r="X11" s="37"/>
      <c r="Y11" s="37"/>
      <c r="Z11" s="36">
        <f>AA11-P11</f>
        <v>0</v>
      </c>
      <c r="AA11" s="38">
        <f>SUM(Q11:Y11)</f>
        <v>0</v>
      </c>
      <c r="AB11" s="39"/>
      <c r="AC11" s="38">
        <f>G11+P11</f>
        <v>1000</v>
      </c>
      <c r="AD11" s="38">
        <f>N11+AA11</f>
        <v>1000</v>
      </c>
      <c r="AE11" s="33">
        <f>IF(AC11=0,"",AD11/AC11)</f>
        <v>1</v>
      </c>
    </row>
    <row r="12" spans="2:31" ht="12.75">
      <c r="B12" s="21">
        <v>4</v>
      </c>
      <c r="C12" s="40"/>
      <c r="D12" s="41" t="s">
        <v>36</v>
      </c>
      <c r="E12" s="42" t="s">
        <v>37</v>
      </c>
      <c r="F12" s="42"/>
      <c r="G12" s="43">
        <v>1000</v>
      </c>
      <c r="H12" s="44"/>
      <c r="I12" s="44"/>
      <c r="J12" s="44">
        <v>1000</v>
      </c>
      <c r="K12" s="44"/>
      <c r="L12" s="44"/>
      <c r="M12" s="43">
        <f>N12-G12</f>
        <v>0</v>
      </c>
      <c r="N12" s="43">
        <f>SUM(H12:L12)</f>
        <v>1000</v>
      </c>
      <c r="O12"/>
      <c r="P12" s="43"/>
      <c r="Q12" s="44"/>
      <c r="R12" s="44"/>
      <c r="S12" s="44"/>
      <c r="T12" s="44"/>
      <c r="U12" s="44"/>
      <c r="V12" s="44"/>
      <c r="W12" s="44"/>
      <c r="X12" s="44"/>
      <c r="Y12" s="44"/>
      <c r="Z12" s="43">
        <f>AA12-P12</f>
        <v>0</v>
      </c>
      <c r="AA12" s="45">
        <f>SUM(Q12:Y12)</f>
        <v>0</v>
      </c>
      <c r="AB12" s="39"/>
      <c r="AC12" s="45">
        <f>G12+P12</f>
        <v>1000</v>
      </c>
      <c r="AD12" s="45">
        <f>N12+AA12</f>
        <v>1000</v>
      </c>
      <c r="AE12" s="33">
        <f>IF(AC12=0,"",AD12/AC12)</f>
        <v>1</v>
      </c>
    </row>
    <row r="13" spans="2:31" ht="12.75">
      <c r="B13" s="21">
        <v>5</v>
      </c>
      <c r="C13" s="28">
        <v>2</v>
      </c>
      <c r="D13" s="29" t="s">
        <v>66</v>
      </c>
      <c r="E13" s="29"/>
      <c r="F13" s="29"/>
      <c r="G13" s="30">
        <v>2500</v>
      </c>
      <c r="H13" s="31"/>
      <c r="I13" s="31"/>
      <c r="J13" s="31">
        <v>2500</v>
      </c>
      <c r="K13" s="31"/>
      <c r="L13" s="31"/>
      <c r="M13" s="30">
        <f>N13-G13</f>
        <v>0</v>
      </c>
      <c r="N13" s="32">
        <f>SUM(H13:L13)</f>
        <v>2500</v>
      </c>
      <c r="O13"/>
      <c r="P13" s="30"/>
      <c r="Q13" s="31"/>
      <c r="R13" s="31"/>
      <c r="S13" s="31"/>
      <c r="T13" s="31"/>
      <c r="U13" s="31"/>
      <c r="V13" s="31"/>
      <c r="W13" s="31"/>
      <c r="X13" s="31"/>
      <c r="Y13" s="31"/>
      <c r="Z13" s="30">
        <f>AA13-P13</f>
        <v>0</v>
      </c>
      <c r="AA13" s="32">
        <f>SUM(Q13:Y13)</f>
        <v>0</v>
      </c>
      <c r="AB13"/>
      <c r="AC13" s="32">
        <f>G13+P13</f>
        <v>2500</v>
      </c>
      <c r="AD13" s="32">
        <f>N13+AA13</f>
        <v>2500</v>
      </c>
      <c r="AE13" s="33">
        <f>IF(AC13=0,"",AD13/AC13)</f>
        <v>1</v>
      </c>
    </row>
    <row r="14" spans="2:31" ht="12.75">
      <c r="B14" s="21">
        <v>6</v>
      </c>
      <c r="C14" s="34">
        <v>1</v>
      </c>
      <c r="D14" s="35" t="s">
        <v>67</v>
      </c>
      <c r="E14" s="35"/>
      <c r="F14" s="35"/>
      <c r="G14" s="36">
        <v>2200</v>
      </c>
      <c r="H14" s="37"/>
      <c r="I14" s="37"/>
      <c r="J14" s="37">
        <v>2200</v>
      </c>
      <c r="K14" s="37"/>
      <c r="L14" s="37"/>
      <c r="M14" s="36">
        <f>N14-G14</f>
        <v>0</v>
      </c>
      <c r="N14" s="38">
        <f>SUM(H14:L14)</f>
        <v>2200</v>
      </c>
      <c r="O14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6">
        <f>AA14-P14</f>
        <v>0</v>
      </c>
      <c r="AA14" s="38">
        <f>SUM(Q14:Y14)</f>
        <v>0</v>
      </c>
      <c r="AB14" s="39"/>
      <c r="AC14" s="38">
        <f>G14+P14</f>
        <v>2200</v>
      </c>
      <c r="AD14" s="38">
        <f>N14+AA14</f>
        <v>2200</v>
      </c>
      <c r="AE14" s="33">
        <f>IF(AC14=0,"",AD14/AC14)</f>
        <v>1</v>
      </c>
    </row>
    <row r="15" spans="2:31" ht="12.75">
      <c r="B15" s="21">
        <v>7</v>
      </c>
      <c r="C15" s="40"/>
      <c r="D15" s="41" t="s">
        <v>68</v>
      </c>
      <c r="E15" s="42" t="s">
        <v>69</v>
      </c>
      <c r="F15" s="42"/>
      <c r="G15" s="43">
        <v>2200</v>
      </c>
      <c r="H15" s="44"/>
      <c r="I15" s="44"/>
      <c r="J15" s="44">
        <v>2200</v>
      </c>
      <c r="K15" s="44"/>
      <c r="L15" s="44"/>
      <c r="M15" s="43">
        <f>N15-G15</f>
        <v>0</v>
      </c>
      <c r="N15" s="43">
        <f>SUM(H15:L15)</f>
        <v>2200</v>
      </c>
      <c r="O15"/>
      <c r="P15" s="43"/>
      <c r="Q15" s="44"/>
      <c r="R15" s="44"/>
      <c r="S15" s="44"/>
      <c r="T15" s="44"/>
      <c r="U15" s="44"/>
      <c r="V15" s="44"/>
      <c r="W15" s="44"/>
      <c r="X15" s="44"/>
      <c r="Y15" s="44"/>
      <c r="Z15" s="43">
        <f>AA15-P15</f>
        <v>0</v>
      </c>
      <c r="AA15" s="45">
        <f>SUM(Q15:Y15)</f>
        <v>0</v>
      </c>
      <c r="AB15" s="39"/>
      <c r="AC15" s="45">
        <f>G15+P15</f>
        <v>2200</v>
      </c>
      <c r="AD15" s="45">
        <f>N15+AA15</f>
        <v>2200</v>
      </c>
      <c r="AE15" s="33">
        <f>IF(AC15=0,"",AD15/AC15)</f>
        <v>1</v>
      </c>
    </row>
    <row r="16" spans="2:31" ht="12.75">
      <c r="B16" s="21">
        <v>8</v>
      </c>
      <c r="C16" s="34">
        <v>2</v>
      </c>
      <c r="D16" s="35" t="s">
        <v>70</v>
      </c>
      <c r="E16" s="35"/>
      <c r="F16" s="35"/>
      <c r="G16" s="36">
        <v>200</v>
      </c>
      <c r="H16" s="37"/>
      <c r="I16" s="37"/>
      <c r="J16" s="37">
        <v>200</v>
      </c>
      <c r="K16" s="37"/>
      <c r="L16" s="37"/>
      <c r="M16" s="36">
        <f>N16-G16</f>
        <v>0</v>
      </c>
      <c r="N16" s="38">
        <f>SUM(H16:L16)</f>
        <v>200</v>
      </c>
      <c r="O16"/>
      <c r="P16" s="36"/>
      <c r="Q16" s="37"/>
      <c r="R16" s="37"/>
      <c r="S16" s="37"/>
      <c r="T16" s="37"/>
      <c r="U16" s="37"/>
      <c r="V16" s="37"/>
      <c r="W16" s="37"/>
      <c r="X16" s="37"/>
      <c r="Y16" s="37"/>
      <c r="Z16" s="36">
        <f>AA16-P16</f>
        <v>0</v>
      </c>
      <c r="AA16" s="38">
        <f>SUM(Q16:Y16)</f>
        <v>0</v>
      </c>
      <c r="AB16" s="39"/>
      <c r="AC16" s="38">
        <f>G16+P16</f>
        <v>200</v>
      </c>
      <c r="AD16" s="38">
        <f>N16+AA16</f>
        <v>200</v>
      </c>
      <c r="AE16" s="33">
        <f>IF(AC16=0,"",AD16/AC16)</f>
        <v>1</v>
      </c>
    </row>
    <row r="17" spans="2:31" ht="12.75">
      <c r="B17" s="21">
        <v>9</v>
      </c>
      <c r="C17" s="40"/>
      <c r="D17" s="41" t="s">
        <v>68</v>
      </c>
      <c r="E17" s="42" t="s">
        <v>69</v>
      </c>
      <c r="F17" s="42"/>
      <c r="G17" s="43">
        <v>200</v>
      </c>
      <c r="H17" s="44"/>
      <c r="I17" s="44"/>
      <c r="J17" s="44">
        <v>200</v>
      </c>
      <c r="K17" s="44"/>
      <c r="L17" s="44"/>
      <c r="M17" s="43">
        <f>N17-G17</f>
        <v>0</v>
      </c>
      <c r="N17" s="43">
        <f>SUM(H17:L17)</f>
        <v>200</v>
      </c>
      <c r="O17"/>
      <c r="P17" s="43"/>
      <c r="Q17" s="44"/>
      <c r="R17" s="44"/>
      <c r="S17" s="44"/>
      <c r="T17" s="44"/>
      <c r="U17" s="44"/>
      <c r="V17" s="44"/>
      <c r="W17" s="44"/>
      <c r="X17" s="44"/>
      <c r="Y17" s="44"/>
      <c r="Z17" s="43">
        <f>AA17-P17</f>
        <v>0</v>
      </c>
      <c r="AA17" s="45">
        <f>SUM(Q17:Y17)</f>
        <v>0</v>
      </c>
      <c r="AB17" s="39"/>
      <c r="AC17" s="45">
        <f>G17+P17</f>
        <v>200</v>
      </c>
      <c r="AD17" s="45">
        <f>N17+AA17</f>
        <v>200</v>
      </c>
      <c r="AE17" s="33">
        <f>IF(AC17=0,"",AD17/AC17)</f>
        <v>1</v>
      </c>
    </row>
    <row r="18" spans="2:31" ht="12.75">
      <c r="B18" s="21">
        <v>10</v>
      </c>
      <c r="C18" s="34">
        <v>3</v>
      </c>
      <c r="D18" s="35" t="s">
        <v>71</v>
      </c>
      <c r="E18" s="35"/>
      <c r="F18" s="35"/>
      <c r="G18" s="36">
        <v>100</v>
      </c>
      <c r="H18" s="37"/>
      <c r="I18" s="37"/>
      <c r="J18" s="37">
        <v>100</v>
      </c>
      <c r="K18" s="37"/>
      <c r="L18" s="37"/>
      <c r="M18" s="36">
        <f>N18-G18</f>
        <v>0</v>
      </c>
      <c r="N18" s="38">
        <f>SUM(H18:L18)</f>
        <v>100</v>
      </c>
      <c r="O18"/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6">
        <f>AA18-P18</f>
        <v>0</v>
      </c>
      <c r="AA18" s="38">
        <f>SUM(Q18:Y18)</f>
        <v>0</v>
      </c>
      <c r="AB18" s="39"/>
      <c r="AC18" s="38">
        <f>G18+P18</f>
        <v>100</v>
      </c>
      <c r="AD18" s="38">
        <f>N18+AA18</f>
        <v>100</v>
      </c>
      <c r="AE18" s="33">
        <f>IF(AC18=0,"",AD18/AC18)</f>
        <v>1</v>
      </c>
    </row>
    <row r="19" spans="2:31" ht="12.75">
      <c r="B19" s="21">
        <v>11</v>
      </c>
      <c r="C19" s="40"/>
      <c r="D19" s="41" t="s">
        <v>68</v>
      </c>
      <c r="E19" s="42" t="s">
        <v>69</v>
      </c>
      <c r="F19" s="42"/>
      <c r="G19" s="43">
        <v>100</v>
      </c>
      <c r="H19" s="44"/>
      <c r="I19" s="44"/>
      <c r="J19" s="44">
        <v>100</v>
      </c>
      <c r="K19" s="44"/>
      <c r="L19" s="44"/>
      <c r="M19" s="43">
        <f>N19-G19</f>
        <v>0</v>
      </c>
      <c r="N19" s="43">
        <f>SUM(H19:L19)</f>
        <v>100</v>
      </c>
      <c r="O19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3">
        <f>AA19-P19</f>
        <v>0</v>
      </c>
      <c r="AA19" s="45">
        <f>SUM(Q19:Y19)</f>
        <v>0</v>
      </c>
      <c r="AB19" s="39"/>
      <c r="AC19" s="45">
        <f>G19+P19</f>
        <v>100</v>
      </c>
      <c r="AD19" s="45">
        <f>N19+AA19</f>
        <v>100</v>
      </c>
      <c r="AE19" s="33">
        <f>IF(AC19=0,"",AD19/AC19)</f>
        <v>1</v>
      </c>
    </row>
    <row r="20" spans="2:31" ht="12.75">
      <c r="B20" s="21">
        <v>12</v>
      </c>
      <c r="C20" s="34">
        <v>4</v>
      </c>
      <c r="D20" s="35" t="s">
        <v>72</v>
      </c>
      <c r="E20" s="35"/>
      <c r="F20" s="35"/>
      <c r="G20" s="36"/>
      <c r="H20" s="37"/>
      <c r="I20" s="37"/>
      <c r="J20" s="37"/>
      <c r="K20" s="37"/>
      <c r="L20" s="37"/>
      <c r="M20" s="36">
        <f>N20-G20</f>
        <v>0</v>
      </c>
      <c r="N20" s="38">
        <f>SUM(H20:L20)</f>
        <v>0</v>
      </c>
      <c r="O20"/>
      <c r="P20" s="36"/>
      <c r="Q20" s="37"/>
      <c r="R20" s="37"/>
      <c r="S20" s="37"/>
      <c r="T20" s="37"/>
      <c r="U20" s="37"/>
      <c r="V20" s="37"/>
      <c r="W20" s="37"/>
      <c r="X20" s="37"/>
      <c r="Y20" s="37"/>
      <c r="Z20" s="36">
        <f>AA20-P20</f>
        <v>0</v>
      </c>
      <c r="AA20" s="38">
        <f>SUM(Q20:Y20)</f>
        <v>0</v>
      </c>
      <c r="AB20" s="39"/>
      <c r="AC20" s="38">
        <f>G20+P20</f>
        <v>0</v>
      </c>
      <c r="AD20" s="38">
        <f>N20+AA20</f>
        <v>0</v>
      </c>
      <c r="AE20" s="33" t="str">
        <f>IF(AC20=0,"",AD20/AC20)</f>
        <v/>
      </c>
    </row>
    <row r="21" spans="2:31" ht="12.75">
      <c r="B21" s="21">
        <v>13</v>
      </c>
      <c r="C21" s="40"/>
      <c r="D21" s="41" t="s">
        <v>68</v>
      </c>
      <c r="E21" s="42" t="s">
        <v>69</v>
      </c>
      <c r="F21" s="42"/>
      <c r="G21" s="43"/>
      <c r="H21" s="44"/>
      <c r="I21" s="44"/>
      <c r="J21" s="44"/>
      <c r="K21" s="44"/>
      <c r="L21" s="44"/>
      <c r="M21" s="43">
        <f>N21-G21</f>
        <v>0</v>
      </c>
      <c r="N21" s="43">
        <f>SUM(H21:L21)</f>
        <v>0</v>
      </c>
      <c r="O21"/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3">
        <f>AA21-P21</f>
        <v>0</v>
      </c>
      <c r="AA21" s="45">
        <f>SUM(Q21:Y21)</f>
        <v>0</v>
      </c>
      <c r="AB21" s="39"/>
      <c r="AC21" s="45">
        <f>G21+P21</f>
        <v>0</v>
      </c>
      <c r="AD21" s="45">
        <f>N21+AA21</f>
        <v>0</v>
      </c>
      <c r="AE21" s="33" t="str">
        <f>IF(AC21=0,"",AD21/AC21)</f>
        <v/>
      </c>
    </row>
    <row r="22" spans="2:31" ht="12.75">
      <c r="B22" s="21">
        <v>14</v>
      </c>
      <c r="C22" s="28">
        <v>3</v>
      </c>
      <c r="D22" s="29" t="s">
        <v>73</v>
      </c>
      <c r="E22" s="29"/>
      <c r="F22" s="29"/>
      <c r="G22" s="30">
        <v>400</v>
      </c>
      <c r="H22" s="31"/>
      <c r="I22" s="31"/>
      <c r="J22" s="31">
        <v>400</v>
      </c>
      <c r="K22" s="31"/>
      <c r="L22" s="31"/>
      <c r="M22" s="30">
        <f>N22-G22</f>
        <v>0</v>
      </c>
      <c r="N22" s="32">
        <f>SUM(H22:L22)</f>
        <v>400</v>
      </c>
      <c r="O22"/>
      <c r="P22" s="30"/>
      <c r="Q22" s="31"/>
      <c r="R22" s="31"/>
      <c r="S22" s="31"/>
      <c r="T22" s="31"/>
      <c r="U22" s="31"/>
      <c r="V22" s="31"/>
      <c r="W22" s="31"/>
      <c r="X22" s="31"/>
      <c r="Y22" s="31"/>
      <c r="Z22" s="30">
        <f>AA22-P22</f>
        <v>0</v>
      </c>
      <c r="AA22" s="32">
        <f>SUM(Q22:Y22)</f>
        <v>0</v>
      </c>
      <c r="AB22"/>
      <c r="AC22" s="32">
        <f>G22+P22</f>
        <v>400</v>
      </c>
      <c r="AD22" s="32">
        <f>N22+AA22</f>
        <v>400</v>
      </c>
      <c r="AE22" s="33">
        <f>IF(AC22=0,"",AD22/AC22)</f>
        <v>1</v>
      </c>
    </row>
    <row r="23" spans="2:31" ht="12.75">
      <c r="B23" s="21">
        <v>15</v>
      </c>
      <c r="C23" s="34">
        <v>1</v>
      </c>
      <c r="D23" s="35" t="s">
        <v>74</v>
      </c>
      <c r="E23" s="35"/>
      <c r="F23" s="35"/>
      <c r="G23" s="36">
        <v>400</v>
      </c>
      <c r="H23" s="37"/>
      <c r="I23" s="37"/>
      <c r="J23" s="37">
        <v>400</v>
      </c>
      <c r="K23" s="37"/>
      <c r="L23" s="37"/>
      <c r="M23" s="36">
        <f>N23-G23</f>
        <v>0</v>
      </c>
      <c r="N23" s="38">
        <f>SUM(H23:L23)</f>
        <v>400</v>
      </c>
      <c r="O23"/>
      <c r="P23" s="36"/>
      <c r="Q23" s="37"/>
      <c r="R23" s="37"/>
      <c r="S23" s="37"/>
      <c r="T23" s="37"/>
      <c r="U23" s="37"/>
      <c r="V23" s="37"/>
      <c r="W23" s="37"/>
      <c r="X23" s="37"/>
      <c r="Y23" s="37"/>
      <c r="Z23" s="36">
        <f>AA23-P23</f>
        <v>0</v>
      </c>
      <c r="AA23" s="38">
        <f>SUM(Q23:Y23)</f>
        <v>0</v>
      </c>
      <c r="AB23" s="39"/>
      <c r="AC23" s="38">
        <f>G23+P23</f>
        <v>400</v>
      </c>
      <c r="AD23" s="38">
        <f>N23+AA23</f>
        <v>400</v>
      </c>
      <c r="AE23" s="33">
        <f>IF(AC23=0,"",AD23/AC23)</f>
        <v>1</v>
      </c>
    </row>
    <row r="24" spans="2:31" ht="12.75">
      <c r="B24" s="21">
        <v>16</v>
      </c>
      <c r="C24" s="40"/>
      <c r="D24" s="41" t="s">
        <v>75</v>
      </c>
      <c r="E24" s="42" t="s">
        <v>76</v>
      </c>
      <c r="F24" s="42"/>
      <c r="G24" s="43">
        <v>400</v>
      </c>
      <c r="H24" s="44"/>
      <c r="I24" s="44"/>
      <c r="J24" s="44">
        <v>400</v>
      </c>
      <c r="K24" s="44"/>
      <c r="L24" s="44"/>
      <c r="M24" s="43">
        <f>N24-G24</f>
        <v>0</v>
      </c>
      <c r="N24" s="43">
        <f>SUM(H24:L24)</f>
        <v>400</v>
      </c>
      <c r="O24"/>
      <c r="P24" s="43"/>
      <c r="Q24" s="44"/>
      <c r="R24" s="44"/>
      <c r="S24" s="44"/>
      <c r="T24" s="44"/>
      <c r="U24" s="44"/>
      <c r="V24" s="44"/>
      <c r="W24" s="44"/>
      <c r="X24" s="44"/>
      <c r="Y24" s="44"/>
      <c r="Z24" s="43">
        <f>AA24-P24</f>
        <v>0</v>
      </c>
      <c r="AA24" s="45">
        <f>SUM(Q24:Y24)</f>
        <v>0</v>
      </c>
      <c r="AB24" s="39"/>
      <c r="AC24" s="45">
        <f>G24+P24</f>
        <v>400</v>
      </c>
      <c r="AD24" s="45">
        <f>N24+AA24</f>
        <v>400</v>
      </c>
      <c r="AE24" s="33">
        <f>IF(AC24=0,"",AD24/AC24)</f>
        <v>1</v>
      </c>
    </row>
    <row r="25" spans="2:31" ht="12.75">
      <c r="B25" s="21">
        <v>17</v>
      </c>
      <c r="C25" s="28">
        <v>4</v>
      </c>
      <c r="D25" s="29" t="s">
        <v>77</v>
      </c>
      <c r="E25" s="29"/>
      <c r="F25" s="29"/>
      <c r="G25" s="30">
        <v>2200</v>
      </c>
      <c r="H25" s="31"/>
      <c r="I25" s="31"/>
      <c r="J25" s="31">
        <v>2200</v>
      </c>
      <c r="K25" s="31"/>
      <c r="L25" s="31"/>
      <c r="M25" s="30">
        <f>N25-G25</f>
        <v>0</v>
      </c>
      <c r="N25" s="32">
        <f>SUM(H25:L25)</f>
        <v>2200</v>
      </c>
      <c r="O25"/>
      <c r="P25" s="30"/>
      <c r="Q25" s="31"/>
      <c r="R25" s="31"/>
      <c r="S25" s="31"/>
      <c r="T25" s="31"/>
      <c r="U25" s="31"/>
      <c r="V25" s="31"/>
      <c r="W25" s="31"/>
      <c r="X25" s="31"/>
      <c r="Y25" s="31"/>
      <c r="Z25" s="30">
        <f>AA25-P25</f>
        <v>0</v>
      </c>
      <c r="AA25" s="32">
        <f>SUM(Q25:Y25)</f>
        <v>0</v>
      </c>
      <c r="AB25"/>
      <c r="AC25" s="32">
        <f>G25+P25</f>
        <v>2200</v>
      </c>
      <c r="AD25" s="32">
        <f>N25+AA25</f>
        <v>2200</v>
      </c>
      <c r="AE25" s="33">
        <f>IF(AC25=0,"",AD25/AC25)</f>
        <v>1</v>
      </c>
    </row>
    <row r="26" spans="2:31" ht="12.75">
      <c r="B26" s="21">
        <v>18</v>
      </c>
      <c r="C26" s="34">
        <v>1</v>
      </c>
      <c r="D26" s="35" t="s">
        <v>78</v>
      </c>
      <c r="E26" s="35"/>
      <c r="F26" s="35"/>
      <c r="G26" s="36">
        <v>400</v>
      </c>
      <c r="H26" s="37"/>
      <c r="I26" s="37"/>
      <c r="J26" s="37">
        <v>400</v>
      </c>
      <c r="K26" s="37"/>
      <c r="L26" s="37"/>
      <c r="M26" s="36">
        <f>N26-G26</f>
        <v>0</v>
      </c>
      <c r="N26" s="38">
        <f>SUM(H26:L26)</f>
        <v>400</v>
      </c>
      <c r="O26"/>
      <c r="P26" s="36"/>
      <c r="Q26" s="37"/>
      <c r="R26" s="37"/>
      <c r="S26" s="37"/>
      <c r="T26" s="37"/>
      <c r="U26" s="37"/>
      <c r="V26" s="37"/>
      <c r="W26" s="37"/>
      <c r="X26" s="37"/>
      <c r="Y26" s="37"/>
      <c r="Z26" s="36">
        <f>AA26-P26</f>
        <v>0</v>
      </c>
      <c r="AA26" s="38">
        <f>SUM(Q26:Y26)</f>
        <v>0</v>
      </c>
      <c r="AB26" s="39"/>
      <c r="AC26" s="38">
        <f>G26+P26</f>
        <v>400</v>
      </c>
      <c r="AD26" s="38">
        <f>N26+AA26</f>
        <v>400</v>
      </c>
      <c r="AE26" s="33">
        <f>IF(AC26=0,"",AD26/AC26)</f>
        <v>1</v>
      </c>
    </row>
    <row r="27" spans="2:31" ht="12.75">
      <c r="B27" s="21">
        <v>19</v>
      </c>
      <c r="C27" s="40"/>
      <c r="D27" s="41" t="s">
        <v>36</v>
      </c>
      <c r="E27" s="42" t="s">
        <v>37</v>
      </c>
      <c r="F27" s="42"/>
      <c r="G27" s="43">
        <v>400</v>
      </c>
      <c r="H27" s="44"/>
      <c r="I27" s="44"/>
      <c r="J27" s="44">
        <v>400</v>
      </c>
      <c r="K27" s="44"/>
      <c r="L27" s="44"/>
      <c r="M27" s="43">
        <f>N27-G27</f>
        <v>0</v>
      </c>
      <c r="N27" s="43">
        <f>SUM(H27:L27)</f>
        <v>400</v>
      </c>
      <c r="O27"/>
      <c r="P27" s="43"/>
      <c r="Q27" s="44"/>
      <c r="R27" s="44"/>
      <c r="S27" s="44"/>
      <c r="T27" s="44"/>
      <c r="U27" s="44"/>
      <c r="V27" s="44"/>
      <c r="W27" s="44"/>
      <c r="X27" s="44"/>
      <c r="Y27" s="44"/>
      <c r="Z27" s="43">
        <f>AA27-P27</f>
        <v>0</v>
      </c>
      <c r="AA27" s="45">
        <f>SUM(Q27:Y27)</f>
        <v>0</v>
      </c>
      <c r="AB27" s="39"/>
      <c r="AC27" s="45">
        <f>G27+P27</f>
        <v>400</v>
      </c>
      <c r="AD27" s="45">
        <f>N27+AA27</f>
        <v>400</v>
      </c>
      <c r="AE27" s="33">
        <f>IF(AC27=0,"",AD27/AC27)</f>
        <v>1</v>
      </c>
    </row>
    <row r="28" spans="2:31" ht="12.75">
      <c r="B28" s="21">
        <v>20</v>
      </c>
      <c r="C28" s="34">
        <v>2</v>
      </c>
      <c r="D28" s="35" t="s">
        <v>79</v>
      </c>
      <c r="E28" s="35"/>
      <c r="F28" s="35"/>
      <c r="G28" s="36">
        <v>500</v>
      </c>
      <c r="H28" s="37"/>
      <c r="I28" s="37"/>
      <c r="J28" s="37">
        <v>500</v>
      </c>
      <c r="K28" s="37"/>
      <c r="L28" s="37"/>
      <c r="M28" s="36">
        <f>N28-G28</f>
        <v>0</v>
      </c>
      <c r="N28" s="38">
        <f>SUM(H28:L28)</f>
        <v>500</v>
      </c>
      <c r="O28"/>
      <c r="P28" s="36"/>
      <c r="Q28" s="37"/>
      <c r="R28" s="37"/>
      <c r="S28" s="37"/>
      <c r="T28" s="37"/>
      <c r="U28" s="37"/>
      <c r="V28" s="37"/>
      <c r="W28" s="37"/>
      <c r="X28" s="37"/>
      <c r="Y28" s="37"/>
      <c r="Z28" s="36">
        <f>AA28-P28</f>
        <v>0</v>
      </c>
      <c r="AA28" s="38">
        <f>SUM(Q28:Y28)</f>
        <v>0</v>
      </c>
      <c r="AB28" s="39"/>
      <c r="AC28" s="38">
        <f>G28+P28</f>
        <v>500</v>
      </c>
      <c r="AD28" s="38">
        <f>N28+AA28</f>
        <v>500</v>
      </c>
      <c r="AE28" s="33">
        <f>IF(AC28=0,"",AD28/AC28)</f>
        <v>1</v>
      </c>
    </row>
    <row r="29" spans="2:31" ht="12.75">
      <c r="B29" s="21">
        <v>21</v>
      </c>
      <c r="C29" s="40"/>
      <c r="D29" s="41" t="s">
        <v>80</v>
      </c>
      <c r="E29" s="42" t="s">
        <v>81</v>
      </c>
      <c r="F29" s="42"/>
      <c r="G29" s="43">
        <v>500</v>
      </c>
      <c r="H29" s="44"/>
      <c r="I29" s="44"/>
      <c r="J29" s="44">
        <v>500</v>
      </c>
      <c r="K29" s="44"/>
      <c r="L29" s="44"/>
      <c r="M29" s="43">
        <f>N29-G29</f>
        <v>0</v>
      </c>
      <c r="N29" s="43">
        <f>SUM(H29:L29)</f>
        <v>500</v>
      </c>
      <c r="O29"/>
      <c r="P29" s="43"/>
      <c r="Q29" s="44"/>
      <c r="R29" s="44"/>
      <c r="S29" s="44"/>
      <c r="T29" s="44"/>
      <c r="U29" s="44"/>
      <c r="V29" s="44"/>
      <c r="W29" s="44"/>
      <c r="X29" s="44"/>
      <c r="Y29" s="44"/>
      <c r="Z29" s="43">
        <f>AA29-P29</f>
        <v>0</v>
      </c>
      <c r="AA29" s="45">
        <f>SUM(Q29:Y29)</f>
        <v>0</v>
      </c>
      <c r="AB29" s="39"/>
      <c r="AC29" s="45">
        <f>G29+P29</f>
        <v>500</v>
      </c>
      <c r="AD29" s="45">
        <f>N29+AA29</f>
        <v>500</v>
      </c>
      <c r="AE29" s="33">
        <f>IF(AC29=0,"",AD29/AC29)</f>
        <v>1</v>
      </c>
    </row>
    <row r="30" spans="2:31" ht="12.75">
      <c r="B30" s="21">
        <v>22</v>
      </c>
      <c r="C30" s="34">
        <v>3</v>
      </c>
      <c r="D30" s="35" t="s">
        <v>82</v>
      </c>
      <c r="E30" s="35"/>
      <c r="F30" s="35"/>
      <c r="G30" s="36">
        <v>1000</v>
      </c>
      <c r="H30" s="37"/>
      <c r="I30" s="37"/>
      <c r="J30" s="37">
        <v>1000</v>
      </c>
      <c r="K30" s="37"/>
      <c r="L30" s="37"/>
      <c r="M30" s="36">
        <f>N30-G30</f>
        <v>0</v>
      </c>
      <c r="N30" s="38">
        <f>SUM(H30:L30)</f>
        <v>1000</v>
      </c>
      <c r="O30"/>
      <c r="P30" s="36"/>
      <c r="Q30" s="37"/>
      <c r="R30" s="37"/>
      <c r="S30" s="37"/>
      <c r="T30" s="37"/>
      <c r="U30" s="37"/>
      <c r="V30" s="37"/>
      <c r="W30" s="37"/>
      <c r="X30" s="37"/>
      <c r="Y30" s="37"/>
      <c r="Z30" s="36">
        <f>AA30-P30</f>
        <v>0</v>
      </c>
      <c r="AA30" s="38">
        <f>SUM(Q30:Y30)</f>
        <v>0</v>
      </c>
      <c r="AB30" s="39"/>
      <c r="AC30" s="38">
        <f>G30+P30</f>
        <v>1000</v>
      </c>
      <c r="AD30" s="38">
        <f>N30+AA30</f>
        <v>1000</v>
      </c>
      <c r="AE30" s="33">
        <f>IF(AC30=0,"",AD30/AC30)</f>
        <v>1</v>
      </c>
    </row>
    <row r="31" spans="2:31" ht="12.75">
      <c r="B31" s="21">
        <v>23</v>
      </c>
      <c r="C31" s="40"/>
      <c r="D31" s="41" t="s">
        <v>83</v>
      </c>
      <c r="E31" s="42" t="s">
        <v>84</v>
      </c>
      <c r="F31" s="42"/>
      <c r="G31" s="43">
        <v>1000</v>
      </c>
      <c r="H31" s="44"/>
      <c r="I31" s="44"/>
      <c r="J31" s="44">
        <v>1000</v>
      </c>
      <c r="K31" s="44"/>
      <c r="L31" s="44"/>
      <c r="M31" s="43">
        <f>N31-G31</f>
        <v>0</v>
      </c>
      <c r="N31" s="43">
        <f>SUM(H31:L31)</f>
        <v>1000</v>
      </c>
      <c r="O31"/>
      <c r="P31" s="43"/>
      <c r="Q31" s="44"/>
      <c r="R31" s="44"/>
      <c r="S31" s="44"/>
      <c r="T31" s="44"/>
      <c r="U31" s="44"/>
      <c r="V31" s="44"/>
      <c r="W31" s="44"/>
      <c r="X31" s="44"/>
      <c r="Y31" s="44"/>
      <c r="Z31" s="43">
        <f>AA31-P31</f>
        <v>0</v>
      </c>
      <c r="AA31" s="45">
        <f>SUM(Q31:Y31)</f>
        <v>0</v>
      </c>
      <c r="AB31" s="39"/>
      <c r="AC31" s="45">
        <f>G31+P31</f>
        <v>1000</v>
      </c>
      <c r="AD31" s="45">
        <f>N31+AA31</f>
        <v>1000</v>
      </c>
      <c r="AE31" s="33">
        <f>IF(AC31=0,"",AD31/AC31)</f>
        <v>1</v>
      </c>
    </row>
    <row r="32" spans="2:31" ht="12.75">
      <c r="B32" s="21">
        <v>24</v>
      </c>
      <c r="C32" s="34">
        <v>4</v>
      </c>
      <c r="D32" s="35" t="s">
        <v>85</v>
      </c>
      <c r="E32" s="35"/>
      <c r="F32" s="35"/>
      <c r="G32" s="36"/>
      <c r="H32" s="37"/>
      <c r="I32" s="37"/>
      <c r="J32" s="37"/>
      <c r="K32" s="37"/>
      <c r="L32" s="37"/>
      <c r="M32" s="36">
        <f>N32-G32</f>
        <v>0</v>
      </c>
      <c r="N32" s="38">
        <f>SUM(H32:L32)</f>
        <v>0</v>
      </c>
      <c r="O32"/>
      <c r="P32" s="36"/>
      <c r="Q32" s="37"/>
      <c r="R32" s="37"/>
      <c r="S32" s="37"/>
      <c r="T32" s="37"/>
      <c r="U32" s="37"/>
      <c r="V32" s="37"/>
      <c r="W32" s="37"/>
      <c r="X32" s="37"/>
      <c r="Y32" s="37"/>
      <c r="Z32" s="36">
        <f>AA32-P32</f>
        <v>0</v>
      </c>
      <c r="AA32" s="38">
        <f>SUM(Q32:Y32)</f>
        <v>0</v>
      </c>
      <c r="AB32" s="39"/>
      <c r="AC32" s="38">
        <f>G32+P32</f>
        <v>0</v>
      </c>
      <c r="AD32" s="38">
        <f>N32+AA32</f>
        <v>0</v>
      </c>
      <c r="AE32" s="33" t="str">
        <f>IF(AC32=0,"",AD32/AC32)</f>
        <v/>
      </c>
    </row>
    <row r="33" spans="2:31" ht="12.75">
      <c r="B33" s="21">
        <v>25</v>
      </c>
      <c r="C33" s="34">
        <v>5</v>
      </c>
      <c r="D33" s="35" t="s">
        <v>86</v>
      </c>
      <c r="E33" s="35"/>
      <c r="F33" s="35"/>
      <c r="G33" s="36">
        <v>300</v>
      </c>
      <c r="H33" s="37"/>
      <c r="I33" s="37"/>
      <c r="J33" s="37">
        <v>300</v>
      </c>
      <c r="K33" s="37"/>
      <c r="L33" s="37"/>
      <c r="M33" s="36">
        <f>N33-G33</f>
        <v>0</v>
      </c>
      <c r="N33" s="38">
        <f>SUM(H33:L33)</f>
        <v>300</v>
      </c>
      <c r="O33"/>
      <c r="P33" s="36"/>
      <c r="Q33" s="37"/>
      <c r="R33" s="37"/>
      <c r="S33" s="37"/>
      <c r="T33" s="37"/>
      <c r="U33" s="37"/>
      <c r="V33" s="37"/>
      <c r="W33" s="37"/>
      <c r="X33" s="37"/>
      <c r="Y33" s="37"/>
      <c r="Z33" s="36">
        <f>AA33-P33</f>
        <v>0</v>
      </c>
      <c r="AA33" s="38">
        <f>SUM(Q33:Y33)</f>
        <v>0</v>
      </c>
      <c r="AB33" s="39"/>
      <c r="AC33" s="38">
        <f>G33+P33</f>
        <v>300</v>
      </c>
      <c r="AD33" s="38">
        <f>N33+AA33</f>
        <v>300</v>
      </c>
      <c r="AE33" s="33">
        <f>IF(AC33=0,"",AD33/AC33)</f>
        <v>1</v>
      </c>
    </row>
    <row r="34" spans="2:31" ht="12.75">
      <c r="B34" s="21">
        <v>26</v>
      </c>
      <c r="C34" s="40"/>
      <c r="D34" s="41" t="s">
        <v>83</v>
      </c>
      <c r="E34" s="42" t="s">
        <v>84</v>
      </c>
      <c r="F34" s="42"/>
      <c r="G34" s="43">
        <v>300</v>
      </c>
      <c r="H34" s="44"/>
      <c r="I34" s="44"/>
      <c r="J34" s="44">
        <v>300</v>
      </c>
      <c r="K34" s="44"/>
      <c r="L34" s="44"/>
      <c r="M34" s="43">
        <f>N34-G34</f>
        <v>0</v>
      </c>
      <c r="N34" s="43">
        <f>SUM(H34:L34)</f>
        <v>300</v>
      </c>
      <c r="O34"/>
      <c r="P34" s="43"/>
      <c r="Q34" s="44"/>
      <c r="R34" s="44"/>
      <c r="S34" s="44"/>
      <c r="T34" s="44"/>
      <c r="U34" s="44"/>
      <c r="V34" s="44"/>
      <c r="W34" s="44"/>
      <c r="X34" s="44"/>
      <c r="Y34" s="44"/>
      <c r="Z34" s="43">
        <f>AA34-P34</f>
        <v>0</v>
      </c>
      <c r="AA34" s="45">
        <f>SUM(Q34:Y34)</f>
        <v>0</v>
      </c>
      <c r="AB34" s="39"/>
      <c r="AC34" s="45">
        <f>G34+P34</f>
        <v>300</v>
      </c>
      <c r="AD34" s="45">
        <f>N34+AA34</f>
        <v>300</v>
      </c>
      <c r="AE34" s="33">
        <f>IF(AC34=0,"",AD34/AC34)</f>
        <v>1</v>
      </c>
    </row>
    <row r="35" spans="2:31" ht="12.7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2"/>
      <c r="AC35" s="53"/>
      <c r="AD35" s="53"/>
      <c r="AE35" s="53"/>
    </row>
  </sheetData>
  <mergeCells count="60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E12:F12"/>
    <mergeCell ref="D13:F13"/>
    <mergeCell ref="D14:F14"/>
    <mergeCell ref="E15:F15"/>
    <mergeCell ref="D16:F16"/>
    <mergeCell ref="E17:F17"/>
    <mergeCell ref="D18:F18"/>
    <mergeCell ref="E19:F19"/>
    <mergeCell ref="D20:F20"/>
    <mergeCell ref="E21:F21"/>
    <mergeCell ref="D22:F22"/>
    <mergeCell ref="D23:F23"/>
    <mergeCell ref="E24:F24"/>
    <mergeCell ref="D25:F25"/>
    <mergeCell ref="D26:F26"/>
    <mergeCell ref="E27:F27"/>
    <mergeCell ref="D28:F28"/>
    <mergeCell ref="E29:F29"/>
    <mergeCell ref="D30:F30"/>
    <mergeCell ref="E31:F31"/>
    <mergeCell ref="D32:F32"/>
    <mergeCell ref="D33:F33"/>
    <mergeCell ref="E34:F3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359</v>
      </c>
    </row>
    <row r="2" ht="12.75">
      <c r="B2" s="1" t="s">
        <v>186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341</v>
      </c>
      <c r="H4" s="89"/>
      <c r="I4" s="86" t="s">
        <v>342</v>
      </c>
      <c r="J4" s="89"/>
      <c r="K4" s="86" t="s">
        <v>343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7</v>
      </c>
      <c r="D7" s="98" t="s">
        <v>350</v>
      </c>
      <c r="E7" s="98"/>
      <c r="F7" s="99"/>
      <c r="G7" s="100">
        <v>55920</v>
      </c>
      <c r="H7" s="101">
        <v>770861</v>
      </c>
      <c r="I7" s="100">
        <v>45200</v>
      </c>
      <c r="J7" s="101">
        <v>377997</v>
      </c>
      <c r="K7" s="100">
        <v>57936</v>
      </c>
      <c r="L7" s="102">
        <v>100000</v>
      </c>
      <c r="M7" s="2"/>
    </row>
    <row r="8" spans="1:13" ht="12.75">
      <c r="A8" s="2"/>
      <c r="B8" s="96">
        <v>2</v>
      </c>
      <c r="C8" s="94">
        <v>1</v>
      </c>
      <c r="D8" s="95" t="s">
        <v>188</v>
      </c>
      <c r="E8" s="95"/>
      <c r="F8" s="105"/>
      <c r="G8" s="106">
        <v>6600</v>
      </c>
      <c r="H8" s="67">
        <v>745861</v>
      </c>
      <c r="I8" s="106">
        <v>16600</v>
      </c>
      <c r="J8" s="67">
        <v>377997</v>
      </c>
      <c r="K8" s="106">
        <v>11936</v>
      </c>
      <c r="L8" s="107">
        <v>100000</v>
      </c>
      <c r="M8" s="2"/>
    </row>
    <row r="9" spans="1:13" ht="12.75">
      <c r="A9" s="2"/>
      <c r="B9" s="96">
        <v>3</v>
      </c>
      <c r="C9" s="103">
        <v>1</v>
      </c>
      <c r="D9" s="104" t="s">
        <v>189</v>
      </c>
      <c r="E9" s="104"/>
      <c r="F9" s="108"/>
      <c r="G9" s="109">
        <v>1600</v>
      </c>
      <c r="H9" s="110"/>
      <c r="I9" s="109">
        <v>1600</v>
      </c>
      <c r="J9" s="110"/>
      <c r="K9" s="109">
        <v>2500</v>
      </c>
      <c r="L9" s="111"/>
      <c r="M9" s="2"/>
    </row>
    <row r="10" spans="1:13" ht="12.75">
      <c r="A10" s="2"/>
      <c r="B10" s="96">
        <v>4</v>
      </c>
      <c r="C10" s="103">
        <v>2</v>
      </c>
      <c r="D10" s="104" t="s">
        <v>192</v>
      </c>
      <c r="E10" s="104"/>
      <c r="F10" s="108"/>
      <c r="G10" s="109">
        <v>5000</v>
      </c>
      <c r="H10" s="110"/>
      <c r="I10" s="109">
        <v>15000</v>
      </c>
      <c r="J10" s="110">
        <v>377997</v>
      </c>
      <c r="K10" s="109">
        <v>7000</v>
      </c>
      <c r="L10" s="111"/>
      <c r="M10" s="2"/>
    </row>
    <row r="11" spans="1:13" ht="12.75">
      <c r="A11" s="2"/>
      <c r="B11" s="96">
        <v>5</v>
      </c>
      <c r="C11" s="103">
        <v>3</v>
      </c>
      <c r="D11" s="104" t="s">
        <v>195</v>
      </c>
      <c r="E11" s="104"/>
      <c r="F11" s="108"/>
      <c r="G11" s="109"/>
      <c r="H11" s="110"/>
      <c r="I11" s="109"/>
      <c r="J11" s="110"/>
      <c r="K11" s="109">
        <v>2436</v>
      </c>
      <c r="L11" s="111">
        <v>100000</v>
      </c>
      <c r="M11" s="2"/>
    </row>
    <row r="12" spans="1:13" ht="12.75">
      <c r="A12" s="2"/>
      <c r="B12" s="96">
        <v>6</v>
      </c>
      <c r="C12" s="103">
        <v>4</v>
      </c>
      <c r="D12" s="104" t="s">
        <v>196</v>
      </c>
      <c r="E12" s="104"/>
      <c r="F12" s="108"/>
      <c r="G12" s="109"/>
      <c r="H12" s="110">
        <v>708568</v>
      </c>
      <c r="I12" s="109"/>
      <c r="J12" s="110"/>
      <c r="K12" s="109"/>
      <c r="L12" s="111"/>
      <c r="M12" s="2"/>
    </row>
    <row r="13" spans="1:13" ht="12.75">
      <c r="A13" s="2"/>
      <c r="B13" s="96">
        <v>7</v>
      </c>
      <c r="C13" s="103">
        <v>5</v>
      </c>
      <c r="D13" s="104" t="s">
        <v>197</v>
      </c>
      <c r="E13" s="104"/>
      <c r="F13" s="108"/>
      <c r="G13" s="109"/>
      <c r="H13" s="110">
        <v>37293</v>
      </c>
      <c r="I13" s="109"/>
      <c r="J13" s="110"/>
      <c r="K13" s="109"/>
      <c r="L13" s="111"/>
      <c r="M13" s="2"/>
    </row>
    <row r="14" spans="1:13" ht="12.75">
      <c r="A14" s="2"/>
      <c r="B14" s="96">
        <v>8</v>
      </c>
      <c r="C14" s="94">
        <v>2</v>
      </c>
      <c r="D14" s="95" t="s">
        <v>198</v>
      </c>
      <c r="E14" s="95"/>
      <c r="F14" s="105"/>
      <c r="G14" s="106">
        <v>41920</v>
      </c>
      <c r="H14" s="67">
        <v>25000</v>
      </c>
      <c r="I14" s="106">
        <v>28600</v>
      </c>
      <c r="J14" s="67"/>
      <c r="K14" s="106">
        <v>45000</v>
      </c>
      <c r="L14" s="107"/>
      <c r="M14" s="2"/>
    </row>
    <row r="15" spans="1:13" ht="12.75">
      <c r="A15" s="2"/>
      <c r="B15" s="96">
        <v>9</v>
      </c>
      <c r="C15" s="103">
        <v>1</v>
      </c>
      <c r="D15" s="104" t="s">
        <v>199</v>
      </c>
      <c r="E15" s="104"/>
      <c r="F15" s="108"/>
      <c r="G15" s="109">
        <v>6000</v>
      </c>
      <c r="H15" s="110">
        <v>25000</v>
      </c>
      <c r="I15" s="109">
        <v>600</v>
      </c>
      <c r="J15" s="110"/>
      <c r="K15" s="109">
        <v>6000</v>
      </c>
      <c r="L15" s="111"/>
      <c r="M15" s="2"/>
    </row>
    <row r="16" spans="1:13" ht="12.75">
      <c r="A16" s="2"/>
      <c r="B16" s="96">
        <v>10</v>
      </c>
      <c r="C16" s="103">
        <v>2</v>
      </c>
      <c r="D16" s="104" t="s">
        <v>201</v>
      </c>
      <c r="E16" s="104"/>
      <c r="F16" s="108"/>
      <c r="G16" s="109">
        <v>35920</v>
      </c>
      <c r="H16" s="110"/>
      <c r="I16" s="109">
        <v>28000</v>
      </c>
      <c r="J16" s="110"/>
      <c r="K16" s="109">
        <v>39000</v>
      </c>
      <c r="L16" s="111"/>
      <c r="M16" s="2"/>
    </row>
    <row r="17" spans="1:13" ht="12.75">
      <c r="A17" s="2"/>
      <c r="B17" s="96">
        <v>11</v>
      </c>
      <c r="C17" s="94">
        <v>3</v>
      </c>
      <c r="D17" s="95" t="s">
        <v>202</v>
      </c>
      <c r="E17" s="95"/>
      <c r="F17" s="105"/>
      <c r="G17" s="106">
        <v>7400</v>
      </c>
      <c r="H17" s="67"/>
      <c r="I17" s="106"/>
      <c r="J17" s="67"/>
      <c r="K17" s="106">
        <v>1000</v>
      </c>
      <c r="L17" s="107"/>
      <c r="M17" s="2"/>
    </row>
    <row r="18" spans="1:13" ht="12.75">
      <c r="A18" s="2"/>
      <c r="B18" s="96">
        <v>12</v>
      </c>
      <c r="C18" s="103">
        <v>1</v>
      </c>
      <c r="D18" s="104" t="s">
        <v>203</v>
      </c>
      <c r="E18" s="104"/>
      <c r="F18" s="108"/>
      <c r="G18" s="109">
        <v>1400</v>
      </c>
      <c r="H18" s="110"/>
      <c r="I18" s="109"/>
      <c r="J18" s="110"/>
      <c r="K18" s="109">
        <v>1000</v>
      </c>
      <c r="L18" s="111"/>
      <c r="M18" s="2"/>
    </row>
    <row r="19" spans="1:13" ht="12.75">
      <c r="A19" s="2"/>
      <c r="B19" s="96">
        <v>13</v>
      </c>
      <c r="C19" s="103">
        <v>2</v>
      </c>
      <c r="D19" s="104" t="s">
        <v>204</v>
      </c>
      <c r="E19" s="104"/>
      <c r="F19" s="108"/>
      <c r="G19" s="109">
        <v>2600</v>
      </c>
      <c r="H19" s="110"/>
      <c r="I19" s="109"/>
      <c r="J19" s="110"/>
      <c r="K19" s="109"/>
      <c r="L19" s="111"/>
      <c r="M19" s="2"/>
    </row>
    <row r="20" spans="1:13" ht="12.75">
      <c r="A20" s="2"/>
      <c r="B20" s="96">
        <v>14</v>
      </c>
      <c r="C20" s="103">
        <v>3</v>
      </c>
      <c r="D20" s="104" t="s">
        <v>205</v>
      </c>
      <c r="E20" s="104"/>
      <c r="F20" s="108"/>
      <c r="G20" s="109">
        <v>3400</v>
      </c>
      <c r="H20" s="110"/>
      <c r="I20" s="109"/>
      <c r="J20" s="110"/>
      <c r="K20" s="109"/>
      <c r="L20" s="111"/>
      <c r="M20" s="2"/>
    </row>
    <row r="21" spans="2:12" ht="12.75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</sheetData>
  <mergeCells count="23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359</v>
      </c>
    </row>
    <row r="2" ht="12.75">
      <c r="B2" s="1" t="s">
        <v>206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341</v>
      </c>
      <c r="H4" s="89"/>
      <c r="I4" s="86" t="s">
        <v>342</v>
      </c>
      <c r="J4" s="89"/>
      <c r="K4" s="86" t="s">
        <v>343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8</v>
      </c>
      <c r="D7" s="98" t="s">
        <v>351</v>
      </c>
      <c r="E7" s="98"/>
      <c r="F7" s="99"/>
      <c r="G7" s="100">
        <v>760495</v>
      </c>
      <c r="H7" s="101">
        <v>148561</v>
      </c>
      <c r="I7" s="100">
        <v>692658</v>
      </c>
      <c r="J7" s="101">
        <v>19000</v>
      </c>
      <c r="K7" s="100">
        <v>760000</v>
      </c>
      <c r="L7" s="102"/>
      <c r="M7" s="2"/>
    </row>
    <row r="8" spans="1:13" ht="12.75">
      <c r="A8" s="2"/>
      <c r="B8" s="96">
        <v>2</v>
      </c>
      <c r="C8" s="94">
        <v>1</v>
      </c>
      <c r="D8" s="95" t="s">
        <v>208</v>
      </c>
      <c r="E8" s="95"/>
      <c r="F8" s="105"/>
      <c r="G8" s="106">
        <v>197246</v>
      </c>
      <c r="H8" s="67"/>
      <c r="I8" s="106">
        <v>143293</v>
      </c>
      <c r="J8" s="67"/>
      <c r="K8" s="106">
        <v>205000</v>
      </c>
      <c r="L8" s="107"/>
      <c r="M8" s="2"/>
    </row>
    <row r="9" spans="1:13" ht="12.75">
      <c r="A9" s="2"/>
      <c r="B9" s="96">
        <v>3</v>
      </c>
      <c r="C9" s="103">
        <v>1</v>
      </c>
      <c r="D9" s="104" t="s">
        <v>209</v>
      </c>
      <c r="E9" s="104"/>
      <c r="F9" s="108"/>
      <c r="G9" s="109">
        <v>92246</v>
      </c>
      <c r="H9" s="110"/>
      <c r="I9" s="109"/>
      <c r="J9" s="110"/>
      <c r="K9" s="109">
        <v>100000</v>
      </c>
      <c r="L9" s="111"/>
      <c r="M9" s="2"/>
    </row>
    <row r="10" spans="1:13" ht="12.75">
      <c r="A10" s="2"/>
      <c r="B10" s="96">
        <v>4</v>
      </c>
      <c r="C10" s="103">
        <v>2</v>
      </c>
      <c r="D10" s="104" t="s">
        <v>210</v>
      </c>
      <c r="E10" s="104"/>
      <c r="F10" s="108"/>
      <c r="G10" s="109">
        <v>105000</v>
      </c>
      <c r="H10" s="110"/>
      <c r="I10" s="109">
        <v>143293</v>
      </c>
      <c r="J10" s="110"/>
      <c r="K10" s="109">
        <v>105000</v>
      </c>
      <c r="L10" s="111"/>
      <c r="M10" s="2"/>
    </row>
    <row r="11" spans="1:13" ht="12.75">
      <c r="A11" s="2"/>
      <c r="B11" s="96">
        <v>5</v>
      </c>
      <c r="C11" s="94">
        <v>2</v>
      </c>
      <c r="D11" s="95" t="s">
        <v>213</v>
      </c>
      <c r="E11" s="95"/>
      <c r="F11" s="105"/>
      <c r="G11" s="106">
        <v>449249</v>
      </c>
      <c r="H11" s="67">
        <v>148561</v>
      </c>
      <c r="I11" s="106">
        <v>436720</v>
      </c>
      <c r="J11" s="67"/>
      <c r="K11" s="106">
        <v>452000</v>
      </c>
      <c r="L11" s="107"/>
      <c r="M11" s="2"/>
    </row>
    <row r="12" spans="1:13" ht="12.75">
      <c r="A12" s="2"/>
      <c r="B12" s="96">
        <v>6</v>
      </c>
      <c r="C12" s="103">
        <v>1</v>
      </c>
      <c r="D12" s="104" t="s">
        <v>214</v>
      </c>
      <c r="E12" s="104"/>
      <c r="F12" s="108"/>
      <c r="G12" s="109">
        <v>378000</v>
      </c>
      <c r="H12" s="110"/>
      <c r="I12" s="109">
        <v>358850</v>
      </c>
      <c r="J12" s="110"/>
      <c r="K12" s="109">
        <v>382000</v>
      </c>
      <c r="L12" s="111"/>
      <c r="M12" s="2"/>
    </row>
    <row r="13" spans="1:13" ht="12.75">
      <c r="A13" s="2"/>
      <c r="B13" s="96">
        <v>7</v>
      </c>
      <c r="C13" s="103">
        <v>2</v>
      </c>
      <c r="D13" s="104" t="s">
        <v>217</v>
      </c>
      <c r="E13" s="104"/>
      <c r="F13" s="108"/>
      <c r="G13" s="109">
        <v>51070</v>
      </c>
      <c r="H13" s="110"/>
      <c r="I13" s="109">
        <v>52330</v>
      </c>
      <c r="J13" s="110"/>
      <c r="K13" s="109">
        <v>50000</v>
      </c>
      <c r="L13" s="111"/>
      <c r="M13" s="2"/>
    </row>
    <row r="14" spans="1:13" ht="12.75">
      <c r="A14" s="2"/>
      <c r="B14" s="96">
        <v>8</v>
      </c>
      <c r="C14" s="103">
        <v>3</v>
      </c>
      <c r="D14" s="104" t="s">
        <v>220</v>
      </c>
      <c r="E14" s="104"/>
      <c r="F14" s="108"/>
      <c r="G14" s="109">
        <v>20179</v>
      </c>
      <c r="H14" s="110"/>
      <c r="I14" s="109">
        <v>25540</v>
      </c>
      <c r="J14" s="110"/>
      <c r="K14" s="109">
        <v>20000</v>
      </c>
      <c r="L14" s="111"/>
      <c r="M14" s="2"/>
    </row>
    <row r="15" spans="1:13" ht="12.75">
      <c r="A15" s="2"/>
      <c r="B15" s="96">
        <v>9</v>
      </c>
      <c r="C15" s="103">
        <v>4</v>
      </c>
      <c r="D15" s="104" t="s">
        <v>223</v>
      </c>
      <c r="E15" s="104"/>
      <c r="F15" s="108"/>
      <c r="G15" s="109"/>
      <c r="H15" s="110">
        <v>76109</v>
      </c>
      <c r="I15" s="109"/>
      <c r="J15" s="110"/>
      <c r="K15" s="109"/>
      <c r="L15" s="111"/>
      <c r="M15" s="2"/>
    </row>
    <row r="16" spans="1:13" ht="12.75">
      <c r="A16" s="2"/>
      <c r="B16" s="96">
        <v>10</v>
      </c>
      <c r="C16" s="103">
        <v>5</v>
      </c>
      <c r="D16" s="104" t="s">
        <v>224</v>
      </c>
      <c r="E16" s="104"/>
      <c r="F16" s="108"/>
      <c r="G16" s="109"/>
      <c r="H16" s="110">
        <v>72452</v>
      </c>
      <c r="I16" s="109"/>
      <c r="J16" s="110"/>
      <c r="K16" s="109"/>
      <c r="L16" s="111"/>
      <c r="M16" s="2"/>
    </row>
    <row r="17" spans="1:13" ht="12.75">
      <c r="A17" s="2"/>
      <c r="B17" s="96">
        <v>11</v>
      </c>
      <c r="C17" s="94">
        <v>3</v>
      </c>
      <c r="D17" s="95" t="s">
        <v>225</v>
      </c>
      <c r="E17" s="95"/>
      <c r="F17" s="105"/>
      <c r="G17" s="106">
        <v>96000</v>
      </c>
      <c r="H17" s="67"/>
      <c r="I17" s="106">
        <v>94645</v>
      </c>
      <c r="J17" s="67"/>
      <c r="K17" s="106">
        <v>103000</v>
      </c>
      <c r="L17" s="107"/>
      <c r="M17" s="2"/>
    </row>
    <row r="18" spans="1:13" ht="12.75">
      <c r="A18" s="2"/>
      <c r="B18" s="96">
        <v>12</v>
      </c>
      <c r="C18" s="103">
        <v>1</v>
      </c>
      <c r="D18" s="104" t="s">
        <v>226</v>
      </c>
      <c r="E18" s="104"/>
      <c r="F18" s="108"/>
      <c r="G18" s="109">
        <v>96000</v>
      </c>
      <c r="H18" s="110"/>
      <c r="I18" s="109">
        <v>94645</v>
      </c>
      <c r="J18" s="110"/>
      <c r="K18" s="109">
        <v>103000</v>
      </c>
      <c r="L18" s="111"/>
      <c r="M18" s="2"/>
    </row>
    <row r="19" spans="1:13" ht="12.75">
      <c r="A19" s="2"/>
      <c r="B19" s="96">
        <v>13</v>
      </c>
      <c r="C19" s="94">
        <v>4</v>
      </c>
      <c r="D19" s="95" t="s">
        <v>229</v>
      </c>
      <c r="E19" s="95"/>
      <c r="F19" s="105"/>
      <c r="G19" s="106">
        <v>18000</v>
      </c>
      <c r="H19" s="67"/>
      <c r="I19" s="106">
        <v>18000</v>
      </c>
      <c r="J19" s="67">
        <v>19000</v>
      </c>
      <c r="K19" s="106"/>
      <c r="L19" s="107"/>
      <c r="M19" s="2"/>
    </row>
    <row r="20" spans="1:13" ht="12.75">
      <c r="A20" s="2"/>
      <c r="B20" s="96">
        <v>14</v>
      </c>
      <c r="C20" s="103">
        <v>1</v>
      </c>
      <c r="D20" s="104" t="s">
        <v>230</v>
      </c>
      <c r="E20" s="104"/>
      <c r="F20" s="108"/>
      <c r="G20" s="109">
        <v>18000</v>
      </c>
      <c r="H20" s="110"/>
      <c r="I20" s="109">
        <v>18000</v>
      </c>
      <c r="J20" s="110"/>
      <c r="K20" s="109"/>
      <c r="L20" s="111"/>
      <c r="M20" s="2"/>
    </row>
    <row r="21" spans="2:12" ht="12.75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</sheetData>
  <mergeCells count="23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5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359</v>
      </c>
    </row>
    <row r="2" ht="12.75">
      <c r="B2" s="1" t="s">
        <v>233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341</v>
      </c>
      <c r="H4" s="89"/>
      <c r="I4" s="86" t="s">
        <v>342</v>
      </c>
      <c r="J4" s="89"/>
      <c r="K4" s="86" t="s">
        <v>343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9</v>
      </c>
      <c r="D7" s="98" t="s">
        <v>352</v>
      </c>
      <c r="E7" s="98"/>
      <c r="F7" s="99"/>
      <c r="G7" s="100">
        <v>23200</v>
      </c>
      <c r="H7" s="101">
        <v>4000</v>
      </c>
      <c r="I7" s="100">
        <v>21632</v>
      </c>
      <c r="J7" s="101"/>
      <c r="K7" s="100">
        <v>19200</v>
      </c>
      <c r="L7" s="102"/>
      <c r="M7" s="2"/>
    </row>
    <row r="8" spans="1:13" ht="12.75">
      <c r="A8" s="2"/>
      <c r="B8" s="96">
        <v>2</v>
      </c>
      <c r="C8" s="94">
        <v>1</v>
      </c>
      <c r="D8" s="95" t="s">
        <v>235</v>
      </c>
      <c r="E8" s="95"/>
      <c r="F8" s="105"/>
      <c r="G8" s="106">
        <v>9000</v>
      </c>
      <c r="H8" s="67">
        <v>4000</v>
      </c>
      <c r="I8" s="106">
        <v>9000</v>
      </c>
      <c r="J8" s="67"/>
      <c r="K8" s="106">
        <v>7000</v>
      </c>
      <c r="L8" s="107"/>
      <c r="M8" s="2"/>
    </row>
    <row r="9" spans="1:13" ht="12.75">
      <c r="A9" s="2"/>
      <c r="B9" s="96">
        <v>3</v>
      </c>
      <c r="C9" s="103">
        <v>1</v>
      </c>
      <c r="D9" s="104" t="s">
        <v>236</v>
      </c>
      <c r="E9" s="104"/>
      <c r="F9" s="108"/>
      <c r="G9" s="109">
        <v>2000</v>
      </c>
      <c r="H9" s="110"/>
      <c r="I9" s="109">
        <v>2000</v>
      </c>
      <c r="J9" s="110"/>
      <c r="K9" s="109">
        <v>2000</v>
      </c>
      <c r="L9" s="111"/>
      <c r="M9" s="2"/>
    </row>
    <row r="10" spans="1:13" ht="12.75">
      <c r="A10" s="2"/>
      <c r="B10" s="96">
        <v>4</v>
      </c>
      <c r="C10" s="103">
        <v>2</v>
      </c>
      <c r="D10" s="104" t="s">
        <v>239</v>
      </c>
      <c r="E10" s="104"/>
      <c r="F10" s="108"/>
      <c r="G10" s="109">
        <v>3000</v>
      </c>
      <c r="H10" s="110"/>
      <c r="I10" s="109">
        <v>3000</v>
      </c>
      <c r="J10" s="110"/>
      <c r="K10" s="109">
        <v>2500</v>
      </c>
      <c r="L10" s="111"/>
      <c r="M10" s="2"/>
    </row>
    <row r="11" spans="1:13" ht="12.75">
      <c r="A11" s="2"/>
      <c r="B11" s="96">
        <v>5</v>
      </c>
      <c r="C11" s="103">
        <v>3</v>
      </c>
      <c r="D11" s="104" t="s">
        <v>240</v>
      </c>
      <c r="E11" s="104"/>
      <c r="F11" s="108"/>
      <c r="G11" s="109">
        <v>4000</v>
      </c>
      <c r="H11" s="110"/>
      <c r="I11" s="109">
        <v>4000</v>
      </c>
      <c r="J11" s="110"/>
      <c r="K11" s="109">
        <v>2500</v>
      </c>
      <c r="L11" s="111"/>
      <c r="M11" s="2"/>
    </row>
    <row r="12" spans="1:13" ht="12.75">
      <c r="A12" s="2"/>
      <c r="B12" s="96">
        <v>6</v>
      </c>
      <c r="C12" s="103">
        <v>4</v>
      </c>
      <c r="D12" s="104" t="s">
        <v>241</v>
      </c>
      <c r="E12" s="104"/>
      <c r="F12" s="108"/>
      <c r="G12" s="109"/>
      <c r="H12" s="110"/>
      <c r="I12" s="109"/>
      <c r="J12" s="110"/>
      <c r="K12" s="109"/>
      <c r="L12" s="111"/>
      <c r="M12" s="2"/>
    </row>
    <row r="13" spans="1:13" ht="12.75">
      <c r="A13" s="2"/>
      <c r="B13" s="96">
        <v>7</v>
      </c>
      <c r="C13" s="103">
        <v>5</v>
      </c>
      <c r="D13" s="104" t="s">
        <v>242</v>
      </c>
      <c r="E13" s="104"/>
      <c r="F13" s="108"/>
      <c r="G13" s="109"/>
      <c r="H13" s="110">
        <v>4000</v>
      </c>
      <c r="I13" s="109"/>
      <c r="J13" s="110"/>
      <c r="K13" s="109"/>
      <c r="L13" s="111"/>
      <c r="M13" s="2"/>
    </row>
    <row r="14" spans="1:13" ht="12.75">
      <c r="A14" s="2"/>
      <c r="B14" s="96">
        <v>8</v>
      </c>
      <c r="C14" s="94">
        <v>2</v>
      </c>
      <c r="D14" s="95" t="s">
        <v>243</v>
      </c>
      <c r="E14" s="95"/>
      <c r="F14" s="105"/>
      <c r="G14" s="106">
        <v>2100</v>
      </c>
      <c r="H14" s="67"/>
      <c r="I14" s="106">
        <v>1300</v>
      </c>
      <c r="J14" s="67"/>
      <c r="K14" s="106">
        <v>2100</v>
      </c>
      <c r="L14" s="107"/>
      <c r="M14" s="2"/>
    </row>
    <row r="15" spans="1:13" ht="12.75">
      <c r="A15" s="2"/>
      <c r="B15" s="96">
        <v>9</v>
      </c>
      <c r="C15" s="103">
        <v>1</v>
      </c>
      <c r="D15" s="104" t="s">
        <v>244</v>
      </c>
      <c r="E15" s="104"/>
      <c r="F15" s="108"/>
      <c r="G15" s="109">
        <v>200</v>
      </c>
      <c r="H15" s="110"/>
      <c r="I15" s="109">
        <v>100</v>
      </c>
      <c r="J15" s="110"/>
      <c r="K15" s="109">
        <v>100</v>
      </c>
      <c r="L15" s="111"/>
      <c r="M15" s="2"/>
    </row>
    <row r="16" spans="1:13" ht="12.75">
      <c r="A16" s="2"/>
      <c r="B16" s="96">
        <v>10</v>
      </c>
      <c r="C16" s="103">
        <v>2</v>
      </c>
      <c r="D16" s="104" t="s">
        <v>245</v>
      </c>
      <c r="E16" s="104"/>
      <c r="F16" s="108"/>
      <c r="G16" s="109">
        <v>300</v>
      </c>
      <c r="H16" s="110"/>
      <c r="I16" s="109"/>
      <c r="J16" s="110"/>
      <c r="K16" s="109">
        <v>1000</v>
      </c>
      <c r="L16" s="111"/>
      <c r="M16" s="2"/>
    </row>
    <row r="17" spans="1:13" ht="12.75">
      <c r="A17" s="2"/>
      <c r="B17" s="96">
        <v>11</v>
      </c>
      <c r="C17" s="103">
        <v>3</v>
      </c>
      <c r="D17" s="104" t="s">
        <v>246</v>
      </c>
      <c r="E17" s="104"/>
      <c r="F17" s="108"/>
      <c r="G17" s="109">
        <v>1600</v>
      </c>
      <c r="H17" s="110"/>
      <c r="I17" s="109">
        <v>1200</v>
      </c>
      <c r="J17" s="110"/>
      <c r="K17" s="109">
        <v>1000</v>
      </c>
      <c r="L17" s="111"/>
      <c r="M17" s="2"/>
    </row>
    <row r="18" spans="1:13" ht="12.75">
      <c r="A18" s="2"/>
      <c r="B18" s="96">
        <v>12</v>
      </c>
      <c r="C18" s="94">
        <v>3</v>
      </c>
      <c r="D18" s="95" t="s">
        <v>247</v>
      </c>
      <c r="E18" s="95"/>
      <c r="F18" s="105"/>
      <c r="G18" s="106">
        <v>2100</v>
      </c>
      <c r="H18" s="67"/>
      <c r="I18" s="106">
        <v>3332</v>
      </c>
      <c r="J18" s="67"/>
      <c r="K18" s="106">
        <v>2100</v>
      </c>
      <c r="L18" s="107"/>
      <c r="M18" s="2"/>
    </row>
    <row r="19" spans="1:13" ht="12.75">
      <c r="A19" s="2"/>
      <c r="B19" s="96">
        <v>13</v>
      </c>
      <c r="C19" s="103">
        <v>1</v>
      </c>
      <c r="D19" s="104" t="s">
        <v>248</v>
      </c>
      <c r="E19" s="104"/>
      <c r="F19" s="108"/>
      <c r="G19" s="109">
        <v>200</v>
      </c>
      <c r="H19" s="110"/>
      <c r="I19" s="109">
        <v>1622</v>
      </c>
      <c r="J19" s="110"/>
      <c r="K19" s="109">
        <v>200</v>
      </c>
      <c r="L19" s="111"/>
      <c r="M19" s="2"/>
    </row>
    <row r="20" spans="1:13" ht="12.75">
      <c r="A20" s="2"/>
      <c r="B20" s="96">
        <v>14</v>
      </c>
      <c r="C20" s="103">
        <v>2</v>
      </c>
      <c r="D20" s="104" t="s">
        <v>249</v>
      </c>
      <c r="E20" s="104"/>
      <c r="F20" s="108"/>
      <c r="G20" s="109">
        <v>300</v>
      </c>
      <c r="H20" s="110"/>
      <c r="I20" s="109">
        <v>100</v>
      </c>
      <c r="J20" s="110"/>
      <c r="K20" s="109">
        <v>300</v>
      </c>
      <c r="L20" s="111"/>
      <c r="M20" s="2"/>
    </row>
    <row r="21" spans="1:13" ht="12.75">
      <c r="A21" s="2"/>
      <c r="B21" s="96">
        <v>15</v>
      </c>
      <c r="C21" s="103">
        <v>3</v>
      </c>
      <c r="D21" s="104" t="s">
        <v>250</v>
      </c>
      <c r="E21" s="104"/>
      <c r="F21" s="108"/>
      <c r="G21" s="109">
        <v>1600</v>
      </c>
      <c r="H21" s="110"/>
      <c r="I21" s="109">
        <v>1610</v>
      </c>
      <c r="J21" s="110"/>
      <c r="K21" s="109">
        <v>1600</v>
      </c>
      <c r="L21" s="111"/>
      <c r="M21" s="2"/>
    </row>
    <row r="22" spans="1:13" ht="12.75">
      <c r="A22" s="2"/>
      <c r="B22" s="96">
        <v>16</v>
      </c>
      <c r="C22" s="94">
        <v>4</v>
      </c>
      <c r="D22" s="95" t="s">
        <v>251</v>
      </c>
      <c r="E22" s="95"/>
      <c r="F22" s="105"/>
      <c r="G22" s="106">
        <v>10000</v>
      </c>
      <c r="H22" s="67"/>
      <c r="I22" s="106">
        <v>8000</v>
      </c>
      <c r="J22" s="67"/>
      <c r="K22" s="106">
        <v>8000</v>
      </c>
      <c r="L22" s="107"/>
      <c r="M22" s="2"/>
    </row>
    <row r="23" spans="1:13" ht="12.75">
      <c r="A23" s="2"/>
      <c r="B23" s="96">
        <v>17</v>
      </c>
      <c r="C23" s="103">
        <v>1</v>
      </c>
      <c r="D23" s="104" t="s">
        <v>252</v>
      </c>
      <c r="E23" s="104"/>
      <c r="F23" s="108"/>
      <c r="G23" s="109">
        <v>9000</v>
      </c>
      <c r="H23" s="110"/>
      <c r="I23" s="109">
        <v>7000</v>
      </c>
      <c r="J23" s="110"/>
      <c r="K23" s="109">
        <v>7000</v>
      </c>
      <c r="L23" s="111"/>
      <c r="M23" s="2"/>
    </row>
    <row r="24" spans="1:13" ht="12.75">
      <c r="A24" s="2"/>
      <c r="B24" s="96">
        <v>18</v>
      </c>
      <c r="C24" s="103">
        <v>2</v>
      </c>
      <c r="D24" s="104" t="s">
        <v>253</v>
      </c>
      <c r="E24" s="104"/>
      <c r="F24" s="108"/>
      <c r="G24" s="109">
        <v>1000</v>
      </c>
      <c r="H24" s="110"/>
      <c r="I24" s="109">
        <v>1000</v>
      </c>
      <c r="J24" s="110"/>
      <c r="K24" s="109">
        <v>1000</v>
      </c>
      <c r="L24" s="111"/>
      <c r="M24" s="2"/>
    </row>
    <row r="25" spans="2:12" ht="12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</sheetData>
  <mergeCells count="27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359</v>
      </c>
    </row>
    <row r="2" ht="12.75">
      <c r="B2" s="1" t="s">
        <v>254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341</v>
      </c>
      <c r="H4" s="89"/>
      <c r="I4" s="86" t="s">
        <v>342</v>
      </c>
      <c r="J4" s="89"/>
      <c r="K4" s="86" t="s">
        <v>343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10</v>
      </c>
      <c r="D7" s="98" t="s">
        <v>353</v>
      </c>
      <c r="E7" s="98"/>
      <c r="F7" s="99"/>
      <c r="G7" s="100">
        <v>34200</v>
      </c>
      <c r="H7" s="101">
        <v>1275224</v>
      </c>
      <c r="I7" s="100">
        <v>60000</v>
      </c>
      <c r="J7" s="101"/>
      <c r="K7" s="100">
        <v>30500</v>
      </c>
      <c r="L7" s="102"/>
      <c r="M7" s="2"/>
    </row>
    <row r="8" spans="1:13" ht="12.75">
      <c r="A8" s="2"/>
      <c r="B8" s="96">
        <v>2</v>
      </c>
      <c r="C8" s="94">
        <v>1</v>
      </c>
      <c r="D8" s="95" t="s">
        <v>256</v>
      </c>
      <c r="E8" s="95"/>
      <c r="F8" s="105"/>
      <c r="G8" s="106">
        <v>21400</v>
      </c>
      <c r="H8" s="67"/>
      <c r="I8" s="106">
        <v>53000</v>
      </c>
      <c r="J8" s="67"/>
      <c r="K8" s="106">
        <v>21500</v>
      </c>
      <c r="L8" s="107"/>
      <c r="M8" s="2"/>
    </row>
    <row r="9" spans="1:13" ht="12.75">
      <c r="A9" s="2"/>
      <c r="B9" s="96">
        <v>3</v>
      </c>
      <c r="C9" s="103">
        <v>1</v>
      </c>
      <c r="D9" s="104" t="s">
        <v>257</v>
      </c>
      <c r="E9" s="104"/>
      <c r="F9" s="108"/>
      <c r="G9" s="109">
        <v>14000</v>
      </c>
      <c r="H9" s="110"/>
      <c r="I9" s="109">
        <v>46000</v>
      </c>
      <c r="J9" s="110"/>
      <c r="K9" s="109">
        <v>14000</v>
      </c>
      <c r="L9" s="111"/>
      <c r="M9" s="2"/>
    </row>
    <row r="10" spans="1:13" ht="12.75">
      <c r="A10" s="2"/>
      <c r="B10" s="96">
        <v>4</v>
      </c>
      <c r="C10" s="103">
        <v>2</v>
      </c>
      <c r="D10" s="104" t="s">
        <v>260</v>
      </c>
      <c r="E10" s="104"/>
      <c r="F10" s="108"/>
      <c r="G10" s="109">
        <v>7000</v>
      </c>
      <c r="H10" s="110"/>
      <c r="I10" s="109">
        <v>7000</v>
      </c>
      <c r="J10" s="110"/>
      <c r="K10" s="109">
        <v>7000</v>
      </c>
      <c r="L10" s="111"/>
      <c r="M10" s="2"/>
    </row>
    <row r="11" spans="1:13" ht="12.75">
      <c r="A11" s="2"/>
      <c r="B11" s="96">
        <v>5</v>
      </c>
      <c r="C11" s="103">
        <v>3</v>
      </c>
      <c r="D11" s="104" t="s">
        <v>263</v>
      </c>
      <c r="E11" s="104"/>
      <c r="F11" s="108"/>
      <c r="G11" s="109">
        <v>400</v>
      </c>
      <c r="H11" s="110"/>
      <c r="I11" s="109"/>
      <c r="J11" s="110"/>
      <c r="K11" s="109">
        <v>500</v>
      </c>
      <c r="L11" s="111"/>
      <c r="M11" s="2"/>
    </row>
    <row r="12" spans="1:13" ht="12.75">
      <c r="A12" s="2"/>
      <c r="B12" s="96">
        <v>6</v>
      </c>
      <c r="C12" s="94">
        <v>2</v>
      </c>
      <c r="D12" s="95" t="s">
        <v>264</v>
      </c>
      <c r="E12" s="95"/>
      <c r="F12" s="105"/>
      <c r="G12" s="106">
        <v>10500</v>
      </c>
      <c r="H12" s="67"/>
      <c r="I12" s="106">
        <v>7000</v>
      </c>
      <c r="J12" s="67"/>
      <c r="K12" s="106">
        <v>9000</v>
      </c>
      <c r="L12" s="107"/>
      <c r="M12" s="2"/>
    </row>
    <row r="13" spans="1:13" ht="12.75">
      <c r="A13" s="2"/>
      <c r="B13" s="96">
        <v>7</v>
      </c>
      <c r="C13" s="103">
        <v>1</v>
      </c>
      <c r="D13" s="104" t="s">
        <v>265</v>
      </c>
      <c r="E13" s="104"/>
      <c r="F13" s="108"/>
      <c r="G13" s="109">
        <v>7000</v>
      </c>
      <c r="H13" s="110"/>
      <c r="I13" s="109">
        <v>6000</v>
      </c>
      <c r="J13" s="110"/>
      <c r="K13" s="109">
        <v>7500</v>
      </c>
      <c r="L13" s="111"/>
      <c r="M13" s="2"/>
    </row>
    <row r="14" spans="1:13" ht="12.75">
      <c r="A14" s="2"/>
      <c r="B14" s="96">
        <v>8</v>
      </c>
      <c r="C14" s="103">
        <v>2</v>
      </c>
      <c r="D14" s="104" t="s">
        <v>266</v>
      </c>
      <c r="E14" s="104"/>
      <c r="F14" s="108"/>
      <c r="G14" s="109">
        <v>1500</v>
      </c>
      <c r="H14" s="110"/>
      <c r="I14" s="109">
        <v>1000</v>
      </c>
      <c r="J14" s="110"/>
      <c r="K14" s="109">
        <v>1500</v>
      </c>
      <c r="L14" s="111"/>
      <c r="M14" s="2"/>
    </row>
    <row r="15" spans="1:13" ht="12.75">
      <c r="A15" s="2"/>
      <c r="B15" s="96">
        <v>9</v>
      </c>
      <c r="C15" s="103">
        <v>3</v>
      </c>
      <c r="D15" s="104" t="s">
        <v>269</v>
      </c>
      <c r="E15" s="104"/>
      <c r="F15" s="108"/>
      <c r="G15" s="109">
        <v>2000</v>
      </c>
      <c r="H15" s="110"/>
      <c r="I15" s="109"/>
      <c r="J15" s="110"/>
      <c r="K15" s="109"/>
      <c r="L15" s="111"/>
      <c r="M15" s="2"/>
    </row>
    <row r="16" spans="1:13" ht="12.75">
      <c r="A16" s="2"/>
      <c r="B16" s="96">
        <v>10</v>
      </c>
      <c r="C16" s="94">
        <v>3</v>
      </c>
      <c r="D16" s="95" t="s">
        <v>270</v>
      </c>
      <c r="E16" s="95"/>
      <c r="F16" s="105"/>
      <c r="G16" s="106"/>
      <c r="H16" s="67">
        <v>1275224</v>
      </c>
      <c r="I16" s="106"/>
      <c r="J16" s="67"/>
      <c r="K16" s="106"/>
      <c r="L16" s="107"/>
      <c r="M16" s="2"/>
    </row>
    <row r="17" spans="1:13" ht="12.75">
      <c r="A17" s="2"/>
      <c r="B17" s="96">
        <v>11</v>
      </c>
      <c r="C17" s="103">
        <v>1</v>
      </c>
      <c r="D17" s="104" t="s">
        <v>271</v>
      </c>
      <c r="E17" s="104"/>
      <c r="F17" s="108"/>
      <c r="G17" s="109"/>
      <c r="H17" s="110">
        <v>1179922</v>
      </c>
      <c r="I17" s="109"/>
      <c r="J17" s="110"/>
      <c r="K17" s="109"/>
      <c r="L17" s="111"/>
      <c r="M17" s="2"/>
    </row>
    <row r="18" spans="1:13" ht="12.75">
      <c r="A18" s="2"/>
      <c r="B18" s="96">
        <v>12</v>
      </c>
      <c r="C18" s="103">
        <v>2</v>
      </c>
      <c r="D18" s="104" t="s">
        <v>272</v>
      </c>
      <c r="E18" s="104"/>
      <c r="F18" s="108"/>
      <c r="G18" s="109"/>
      <c r="H18" s="110">
        <v>62102</v>
      </c>
      <c r="I18" s="109"/>
      <c r="J18" s="110"/>
      <c r="K18" s="109"/>
      <c r="L18" s="111"/>
      <c r="M18" s="2"/>
    </row>
    <row r="19" spans="1:13" ht="12.75">
      <c r="A19" s="2"/>
      <c r="B19" s="96">
        <v>13</v>
      </c>
      <c r="C19" s="103">
        <v>3</v>
      </c>
      <c r="D19" s="104" t="s">
        <v>273</v>
      </c>
      <c r="E19" s="104"/>
      <c r="F19" s="108"/>
      <c r="G19" s="109"/>
      <c r="H19" s="110">
        <v>33200</v>
      </c>
      <c r="I19" s="109"/>
      <c r="J19" s="110"/>
      <c r="K19" s="109"/>
      <c r="L19" s="111"/>
      <c r="M19" s="2"/>
    </row>
    <row r="20" spans="1:13" ht="12.75">
      <c r="A20" s="2"/>
      <c r="B20" s="96">
        <v>14</v>
      </c>
      <c r="C20" s="94">
        <v>4</v>
      </c>
      <c r="D20" s="95" t="s">
        <v>274</v>
      </c>
      <c r="E20" s="95"/>
      <c r="F20" s="105"/>
      <c r="G20" s="106">
        <v>2300</v>
      </c>
      <c r="H20" s="67"/>
      <c r="I20" s="106"/>
      <c r="J20" s="67"/>
      <c r="K20" s="106"/>
      <c r="L20" s="107"/>
      <c r="M20" s="2"/>
    </row>
    <row r="21" spans="1:13" ht="12.75">
      <c r="A21" s="2"/>
      <c r="B21" s="96">
        <v>15</v>
      </c>
      <c r="C21" s="103">
        <v>1</v>
      </c>
      <c r="D21" s="104" t="s">
        <v>275</v>
      </c>
      <c r="E21" s="104"/>
      <c r="F21" s="108"/>
      <c r="G21" s="109">
        <v>1500</v>
      </c>
      <c r="H21" s="110"/>
      <c r="I21" s="109"/>
      <c r="J21" s="110"/>
      <c r="K21" s="109"/>
      <c r="L21" s="111"/>
      <c r="M21" s="2"/>
    </row>
    <row r="22" spans="1:13" ht="12.75">
      <c r="A22" s="2"/>
      <c r="B22" s="96">
        <v>16</v>
      </c>
      <c r="C22" s="103">
        <v>2</v>
      </c>
      <c r="D22" s="104" t="s">
        <v>276</v>
      </c>
      <c r="E22" s="104"/>
      <c r="F22" s="108"/>
      <c r="G22" s="109">
        <v>300</v>
      </c>
      <c r="H22" s="110"/>
      <c r="I22" s="109"/>
      <c r="J22" s="110"/>
      <c r="K22" s="109"/>
      <c r="L22" s="111"/>
      <c r="M22" s="2"/>
    </row>
    <row r="23" spans="1:13" ht="12.75">
      <c r="A23" s="2"/>
      <c r="B23" s="96">
        <v>17</v>
      </c>
      <c r="C23" s="103">
        <v>3</v>
      </c>
      <c r="D23" s="104" t="s">
        <v>277</v>
      </c>
      <c r="E23" s="104"/>
      <c r="F23" s="108"/>
      <c r="G23" s="109">
        <v>500</v>
      </c>
      <c r="H23" s="110"/>
      <c r="I23" s="109"/>
      <c r="J23" s="110"/>
      <c r="K23" s="109"/>
      <c r="L23" s="111"/>
      <c r="M23" s="2"/>
    </row>
    <row r="24" spans="2:12" ht="12.7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</sheetData>
  <mergeCells count="2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359</v>
      </c>
    </row>
    <row r="2" ht="12.75">
      <c r="B2" s="1" t="s">
        <v>278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341</v>
      </c>
      <c r="H4" s="89"/>
      <c r="I4" s="86" t="s">
        <v>342</v>
      </c>
      <c r="J4" s="89"/>
      <c r="K4" s="86" t="s">
        <v>343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11</v>
      </c>
      <c r="D7" s="98" t="s">
        <v>354</v>
      </c>
      <c r="E7" s="98"/>
      <c r="F7" s="99"/>
      <c r="G7" s="100">
        <v>142177</v>
      </c>
      <c r="H7" s="101"/>
      <c r="I7" s="100">
        <v>150130</v>
      </c>
      <c r="J7" s="101"/>
      <c r="K7" s="100">
        <v>162100</v>
      </c>
      <c r="L7" s="102"/>
      <c r="M7" s="2"/>
    </row>
    <row r="8" spans="1:13" ht="12.75">
      <c r="A8" s="2"/>
      <c r="B8" s="96">
        <v>2</v>
      </c>
      <c r="C8" s="94">
        <v>1</v>
      </c>
      <c r="D8" s="95" t="s">
        <v>280</v>
      </c>
      <c r="E8" s="95"/>
      <c r="F8" s="105"/>
      <c r="G8" s="106">
        <v>118177</v>
      </c>
      <c r="H8" s="67"/>
      <c r="I8" s="106">
        <v>121000</v>
      </c>
      <c r="J8" s="67"/>
      <c r="K8" s="106">
        <v>136000</v>
      </c>
      <c r="L8" s="107"/>
      <c r="M8" s="2"/>
    </row>
    <row r="9" spans="1:13" ht="12.75">
      <c r="A9" s="2"/>
      <c r="B9" s="96">
        <v>3</v>
      </c>
      <c r="C9" s="103">
        <v>1</v>
      </c>
      <c r="D9" s="104" t="s">
        <v>281</v>
      </c>
      <c r="E9" s="104"/>
      <c r="F9" s="108"/>
      <c r="G9" s="109">
        <v>103177</v>
      </c>
      <c r="H9" s="110"/>
      <c r="I9" s="109">
        <v>106000</v>
      </c>
      <c r="J9" s="110"/>
      <c r="K9" s="109">
        <v>121000</v>
      </c>
      <c r="L9" s="111"/>
      <c r="M9" s="2"/>
    </row>
    <row r="10" spans="1:13" ht="12.75">
      <c r="A10" s="2"/>
      <c r="B10" s="96">
        <v>4</v>
      </c>
      <c r="C10" s="103">
        <v>2</v>
      </c>
      <c r="D10" s="104" t="s">
        <v>284</v>
      </c>
      <c r="E10" s="104"/>
      <c r="F10" s="108"/>
      <c r="G10" s="109">
        <v>15000</v>
      </c>
      <c r="H10" s="110"/>
      <c r="I10" s="109">
        <v>15000</v>
      </c>
      <c r="J10" s="110"/>
      <c r="K10" s="109">
        <v>15000</v>
      </c>
      <c r="L10" s="111"/>
      <c r="M10" s="2"/>
    </row>
    <row r="11" spans="1:13" ht="12.75">
      <c r="A11" s="2"/>
      <c r="B11" s="96">
        <v>5</v>
      </c>
      <c r="C11" s="103">
        <v>3</v>
      </c>
      <c r="D11" s="104" t="s">
        <v>285</v>
      </c>
      <c r="E11" s="104"/>
      <c r="F11" s="108"/>
      <c r="G11" s="109"/>
      <c r="H11" s="110"/>
      <c r="I11" s="109"/>
      <c r="J11" s="110"/>
      <c r="K11" s="109"/>
      <c r="L11" s="111"/>
      <c r="M11" s="2"/>
    </row>
    <row r="12" spans="1:13" ht="12.75">
      <c r="A12" s="2"/>
      <c r="B12" s="96">
        <v>6</v>
      </c>
      <c r="C12" s="94">
        <v>2</v>
      </c>
      <c r="D12" s="95" t="s">
        <v>286</v>
      </c>
      <c r="E12" s="95"/>
      <c r="F12" s="105"/>
      <c r="G12" s="106">
        <v>19000</v>
      </c>
      <c r="H12" s="67"/>
      <c r="I12" s="106">
        <v>19000</v>
      </c>
      <c r="J12" s="67"/>
      <c r="K12" s="106">
        <v>19000</v>
      </c>
      <c r="L12" s="107"/>
      <c r="M12" s="2"/>
    </row>
    <row r="13" spans="1:13" ht="12.75">
      <c r="A13" s="2"/>
      <c r="B13" s="96">
        <v>7</v>
      </c>
      <c r="C13" s="103">
        <v>1</v>
      </c>
      <c r="D13" s="104" t="s">
        <v>287</v>
      </c>
      <c r="E13" s="104"/>
      <c r="F13" s="108"/>
      <c r="G13" s="109">
        <v>2000</v>
      </c>
      <c r="H13" s="110"/>
      <c r="I13" s="109">
        <v>2000</v>
      </c>
      <c r="J13" s="110"/>
      <c r="K13" s="109">
        <v>2000</v>
      </c>
      <c r="L13" s="111"/>
      <c r="M13" s="2"/>
    </row>
    <row r="14" spans="1:13" ht="12.75">
      <c r="A14" s="2"/>
      <c r="B14" s="96">
        <v>8</v>
      </c>
      <c r="C14" s="103">
        <v>2</v>
      </c>
      <c r="D14" s="104" t="s">
        <v>290</v>
      </c>
      <c r="E14" s="104"/>
      <c r="F14" s="108"/>
      <c r="G14" s="109">
        <v>17000</v>
      </c>
      <c r="H14" s="110"/>
      <c r="I14" s="109">
        <v>17000</v>
      </c>
      <c r="J14" s="110"/>
      <c r="K14" s="109">
        <v>17000</v>
      </c>
      <c r="L14" s="111"/>
      <c r="M14" s="2"/>
    </row>
    <row r="15" spans="1:13" ht="12.75">
      <c r="A15" s="2"/>
      <c r="B15" s="96">
        <v>9</v>
      </c>
      <c r="C15" s="94">
        <v>3</v>
      </c>
      <c r="D15" s="95" t="s">
        <v>291</v>
      </c>
      <c r="E15" s="95"/>
      <c r="F15" s="105"/>
      <c r="G15" s="106">
        <v>2200</v>
      </c>
      <c r="H15" s="67"/>
      <c r="I15" s="106">
        <v>2200</v>
      </c>
      <c r="J15" s="67"/>
      <c r="K15" s="106">
        <v>4000</v>
      </c>
      <c r="L15" s="107"/>
      <c r="M15" s="2"/>
    </row>
    <row r="16" spans="1:13" ht="12.75">
      <c r="A16" s="2"/>
      <c r="B16" s="96">
        <v>10</v>
      </c>
      <c r="C16" s="103">
        <v>1</v>
      </c>
      <c r="D16" s="104" t="s">
        <v>292</v>
      </c>
      <c r="E16" s="104"/>
      <c r="F16" s="108"/>
      <c r="G16" s="109">
        <v>2000</v>
      </c>
      <c r="H16" s="110"/>
      <c r="I16" s="109">
        <v>2000</v>
      </c>
      <c r="J16" s="110"/>
      <c r="K16" s="109">
        <v>3000</v>
      </c>
      <c r="L16" s="111"/>
      <c r="M16" s="2"/>
    </row>
    <row r="17" spans="1:13" ht="12.75">
      <c r="A17" s="2"/>
      <c r="B17" s="96">
        <v>11</v>
      </c>
      <c r="C17" s="103">
        <v>2</v>
      </c>
      <c r="D17" s="104" t="s">
        <v>295</v>
      </c>
      <c r="E17" s="104"/>
      <c r="F17" s="108"/>
      <c r="G17" s="109">
        <v>200</v>
      </c>
      <c r="H17" s="110"/>
      <c r="I17" s="109">
        <v>200</v>
      </c>
      <c r="J17" s="110"/>
      <c r="K17" s="109">
        <v>1000</v>
      </c>
      <c r="L17" s="111"/>
      <c r="M17" s="2"/>
    </row>
    <row r="18" spans="1:13" ht="12.75">
      <c r="A18" s="2"/>
      <c r="B18" s="96">
        <v>12</v>
      </c>
      <c r="C18" s="94">
        <v>4</v>
      </c>
      <c r="D18" s="95" t="s">
        <v>298</v>
      </c>
      <c r="E18" s="95"/>
      <c r="F18" s="105"/>
      <c r="G18" s="106">
        <v>100</v>
      </c>
      <c r="H18" s="67"/>
      <c r="I18" s="106">
        <v>100</v>
      </c>
      <c r="J18" s="67"/>
      <c r="K18" s="106">
        <v>300</v>
      </c>
      <c r="L18" s="107"/>
      <c r="M18" s="2"/>
    </row>
    <row r="19" spans="1:13" ht="12.75">
      <c r="A19" s="2"/>
      <c r="B19" s="96">
        <v>13</v>
      </c>
      <c r="C19" s="103">
        <v>1</v>
      </c>
      <c r="D19" s="104" t="s">
        <v>299</v>
      </c>
      <c r="E19" s="104"/>
      <c r="F19" s="108"/>
      <c r="G19" s="109">
        <v>100</v>
      </c>
      <c r="H19" s="110"/>
      <c r="I19" s="109">
        <v>100</v>
      </c>
      <c r="J19" s="110"/>
      <c r="K19" s="109">
        <v>300</v>
      </c>
      <c r="L19" s="111"/>
      <c r="M19" s="2"/>
    </row>
    <row r="20" spans="1:13" ht="12.75">
      <c r="A20" s="2"/>
      <c r="B20" s="96">
        <v>14</v>
      </c>
      <c r="C20" s="94">
        <v>5</v>
      </c>
      <c r="D20" s="95" t="s">
        <v>301</v>
      </c>
      <c r="E20" s="95"/>
      <c r="F20" s="105"/>
      <c r="G20" s="106">
        <v>2700</v>
      </c>
      <c r="H20" s="67"/>
      <c r="I20" s="106">
        <v>7830</v>
      </c>
      <c r="J20" s="67"/>
      <c r="K20" s="106">
        <v>2800</v>
      </c>
      <c r="L20" s="107"/>
      <c r="M20" s="2"/>
    </row>
    <row r="21" spans="1:13" ht="12.75">
      <c r="A21" s="2"/>
      <c r="B21" s="96">
        <v>15</v>
      </c>
      <c r="C21" s="103">
        <v>1</v>
      </c>
      <c r="D21" s="104" t="s">
        <v>302</v>
      </c>
      <c r="E21" s="104"/>
      <c r="F21" s="108"/>
      <c r="G21" s="109">
        <v>1500</v>
      </c>
      <c r="H21" s="110"/>
      <c r="I21" s="109">
        <v>7000</v>
      </c>
      <c r="J21" s="110"/>
      <c r="K21" s="109">
        <v>1600</v>
      </c>
      <c r="L21" s="111"/>
      <c r="M21" s="2"/>
    </row>
    <row r="22" spans="1:13" ht="12.75">
      <c r="A22" s="2"/>
      <c r="B22" s="96">
        <v>16</v>
      </c>
      <c r="C22" s="103">
        <v>2</v>
      </c>
      <c r="D22" s="104" t="s">
        <v>304</v>
      </c>
      <c r="E22" s="104"/>
      <c r="F22" s="108"/>
      <c r="G22" s="109">
        <v>1200</v>
      </c>
      <c r="H22" s="110"/>
      <c r="I22" s="109">
        <v>830</v>
      </c>
      <c r="J22" s="110"/>
      <c r="K22" s="109">
        <v>1200</v>
      </c>
      <c r="L22" s="111"/>
      <c r="M22" s="2"/>
    </row>
    <row r="23" spans="2:12" ht="12.7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</sheetData>
  <mergeCells count="2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9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359</v>
      </c>
    </row>
    <row r="2" ht="12.75">
      <c r="B2" s="1" t="s">
        <v>305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341</v>
      </c>
      <c r="H4" s="89"/>
      <c r="I4" s="86" t="s">
        <v>342</v>
      </c>
      <c r="J4" s="89"/>
      <c r="K4" s="86" t="s">
        <v>343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12</v>
      </c>
      <c r="D7" s="98" t="s">
        <v>355</v>
      </c>
      <c r="E7" s="98"/>
      <c r="F7" s="99"/>
      <c r="G7" s="100">
        <v>167300</v>
      </c>
      <c r="H7" s="101">
        <v>3200</v>
      </c>
      <c r="I7" s="100">
        <v>163020</v>
      </c>
      <c r="J7" s="101">
        <v>3200</v>
      </c>
      <c r="K7" s="100">
        <v>186000</v>
      </c>
      <c r="L7" s="102"/>
      <c r="M7" s="2"/>
    </row>
    <row r="8" spans="1:13" ht="12.75">
      <c r="A8" s="2"/>
      <c r="B8" s="96">
        <v>2</v>
      </c>
      <c r="C8" s="94">
        <v>1</v>
      </c>
      <c r="D8" s="95" t="s">
        <v>306</v>
      </c>
      <c r="E8" s="95"/>
      <c r="F8" s="105"/>
      <c r="G8" s="106">
        <v>167300</v>
      </c>
      <c r="H8" s="67">
        <v>3200</v>
      </c>
      <c r="I8" s="106">
        <v>163020</v>
      </c>
      <c r="J8" s="67">
        <v>3200</v>
      </c>
      <c r="K8" s="106">
        <v>186000</v>
      </c>
      <c r="L8" s="107"/>
      <c r="M8" s="2"/>
    </row>
    <row r="9" spans="1:13" ht="12.75">
      <c r="A9" s="2"/>
      <c r="B9" s="96">
        <v>3</v>
      </c>
      <c r="C9" s="103">
        <v>1</v>
      </c>
      <c r="D9" s="104" t="s">
        <v>307</v>
      </c>
      <c r="E9" s="104"/>
      <c r="F9" s="108"/>
      <c r="G9" s="109">
        <v>96000</v>
      </c>
      <c r="H9" s="110"/>
      <c r="I9" s="109">
        <v>96000</v>
      </c>
      <c r="J9" s="110"/>
      <c r="K9" s="109">
        <v>104000</v>
      </c>
      <c r="L9" s="111"/>
      <c r="M9" s="2"/>
    </row>
    <row r="10" spans="1:13" ht="12.75">
      <c r="A10" s="2"/>
      <c r="B10" s="96">
        <v>4</v>
      </c>
      <c r="C10" s="103">
        <v>2</v>
      </c>
      <c r="D10" s="104" t="s">
        <v>308</v>
      </c>
      <c r="E10" s="104"/>
      <c r="F10" s="108"/>
      <c r="G10" s="109">
        <v>31000</v>
      </c>
      <c r="H10" s="110"/>
      <c r="I10" s="109">
        <v>31000</v>
      </c>
      <c r="J10" s="110"/>
      <c r="K10" s="109">
        <v>33000</v>
      </c>
      <c r="L10" s="111"/>
      <c r="M10" s="2"/>
    </row>
    <row r="11" spans="1:13" ht="12.75">
      <c r="A11" s="2"/>
      <c r="B11" s="96">
        <v>5</v>
      </c>
      <c r="C11" s="103">
        <v>3</v>
      </c>
      <c r="D11" s="104" t="s">
        <v>309</v>
      </c>
      <c r="E11" s="104"/>
      <c r="F11" s="108"/>
      <c r="G11" s="109">
        <v>12000</v>
      </c>
      <c r="H11" s="110"/>
      <c r="I11" s="109">
        <v>12000</v>
      </c>
      <c r="J11" s="110"/>
      <c r="K11" s="109">
        <v>16000</v>
      </c>
      <c r="L11" s="111"/>
      <c r="M11" s="2"/>
    </row>
    <row r="12" spans="1:13" ht="12.75">
      <c r="A12" s="2"/>
      <c r="B12" s="96">
        <v>6</v>
      </c>
      <c r="C12" s="103">
        <v>4</v>
      </c>
      <c r="D12" s="104" t="s">
        <v>310</v>
      </c>
      <c r="E12" s="104"/>
      <c r="F12" s="108"/>
      <c r="G12" s="109">
        <v>11000</v>
      </c>
      <c r="H12" s="110"/>
      <c r="I12" s="109">
        <v>5000</v>
      </c>
      <c r="J12" s="110"/>
      <c r="K12" s="109">
        <v>12000</v>
      </c>
      <c r="L12" s="111"/>
      <c r="M12" s="2"/>
    </row>
    <row r="13" spans="1:13" ht="12.75">
      <c r="A13" s="2"/>
      <c r="B13" s="96">
        <v>7</v>
      </c>
      <c r="C13" s="103">
        <v>5</v>
      </c>
      <c r="D13" s="104" t="s">
        <v>311</v>
      </c>
      <c r="E13" s="104"/>
      <c r="F13" s="108"/>
      <c r="G13" s="109">
        <v>3000</v>
      </c>
      <c r="H13" s="110"/>
      <c r="I13" s="109">
        <v>3100</v>
      </c>
      <c r="J13" s="110"/>
      <c r="K13" s="109">
        <v>3000</v>
      </c>
      <c r="L13" s="111"/>
      <c r="M13" s="2"/>
    </row>
    <row r="14" spans="1:13" ht="12.75">
      <c r="A14" s="2"/>
      <c r="B14" s="96">
        <v>8</v>
      </c>
      <c r="C14" s="103">
        <v>6</v>
      </c>
      <c r="D14" s="104" t="s">
        <v>312</v>
      </c>
      <c r="E14" s="104"/>
      <c r="F14" s="108"/>
      <c r="G14" s="109">
        <v>5000</v>
      </c>
      <c r="H14" s="110"/>
      <c r="I14" s="109">
        <v>7800</v>
      </c>
      <c r="J14" s="110"/>
      <c r="K14" s="109">
        <v>7000</v>
      </c>
      <c r="L14" s="111"/>
      <c r="M14" s="2"/>
    </row>
    <row r="15" spans="1:13" ht="12.75">
      <c r="A15" s="2"/>
      <c r="B15" s="96">
        <v>9</v>
      </c>
      <c r="C15" s="103">
        <v>7</v>
      </c>
      <c r="D15" s="104" t="s">
        <v>313</v>
      </c>
      <c r="E15" s="104"/>
      <c r="F15" s="108"/>
      <c r="G15" s="109">
        <v>6000</v>
      </c>
      <c r="H15" s="110"/>
      <c r="I15" s="109">
        <v>6000</v>
      </c>
      <c r="J15" s="110"/>
      <c r="K15" s="109">
        <v>7000</v>
      </c>
      <c r="L15" s="111"/>
      <c r="M15" s="2"/>
    </row>
    <row r="16" spans="1:13" ht="12.75">
      <c r="A16" s="2"/>
      <c r="B16" s="96">
        <v>10</v>
      </c>
      <c r="C16" s="103">
        <v>8</v>
      </c>
      <c r="D16" s="104" t="s">
        <v>314</v>
      </c>
      <c r="E16" s="104"/>
      <c r="F16" s="108"/>
      <c r="G16" s="109"/>
      <c r="H16" s="110"/>
      <c r="I16" s="109">
        <v>520</v>
      </c>
      <c r="J16" s="110"/>
      <c r="K16" s="109"/>
      <c r="L16" s="111"/>
      <c r="M16" s="2"/>
    </row>
    <row r="17" spans="1:13" ht="12.75">
      <c r="A17" s="2"/>
      <c r="B17" s="96">
        <v>11</v>
      </c>
      <c r="C17" s="103">
        <v>9</v>
      </c>
      <c r="D17" s="104" t="s">
        <v>104</v>
      </c>
      <c r="E17" s="104"/>
      <c r="F17" s="108"/>
      <c r="G17" s="109"/>
      <c r="H17" s="110">
        <v>3200</v>
      </c>
      <c r="I17" s="109"/>
      <c r="J17" s="110">
        <v>3200</v>
      </c>
      <c r="K17" s="109">
        <v>3000</v>
      </c>
      <c r="L17" s="111"/>
      <c r="M17" s="2"/>
    </row>
    <row r="18" spans="1:13" ht="12.75">
      <c r="A18" s="2"/>
      <c r="B18" s="96">
        <v>12</v>
      </c>
      <c r="C18" s="103">
        <v>10</v>
      </c>
      <c r="D18" s="104" t="s">
        <v>315</v>
      </c>
      <c r="E18" s="104"/>
      <c r="F18" s="108"/>
      <c r="G18" s="109">
        <v>3300</v>
      </c>
      <c r="H18" s="110"/>
      <c r="I18" s="109">
        <v>1600</v>
      </c>
      <c r="J18" s="110"/>
      <c r="K18" s="109">
        <v>1000</v>
      </c>
      <c r="L18" s="111"/>
      <c r="M18" s="2"/>
    </row>
    <row r="19" spans="2:12" ht="12.75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</sheetData>
  <mergeCells count="21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9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359</v>
      </c>
      <c r="B1" s="2"/>
      <c r="C1" s="2"/>
      <c r="D1" s="2"/>
      <c r="E1" s="2"/>
      <c r="F1" s="2"/>
      <c r="G1" s="2"/>
    </row>
    <row r="2" spans="1:8" ht="12.75">
      <c r="A2" s="2"/>
      <c r="B2" s="112" t="s">
        <v>316</v>
      </c>
      <c r="C2" s="113"/>
      <c r="D2" s="116" t="s">
        <v>317</v>
      </c>
      <c r="E2" s="116" t="s">
        <v>318</v>
      </c>
      <c r="F2" s="116" t="s">
        <v>356</v>
      </c>
      <c r="G2" s="116" t="s">
        <v>357</v>
      </c>
      <c r="H2" s="2"/>
    </row>
    <row r="3" spans="1:8" ht="12.75">
      <c r="A3" s="2"/>
      <c r="B3" s="112"/>
      <c r="C3" s="113"/>
      <c r="D3" s="56"/>
      <c r="E3" s="56"/>
      <c r="F3" s="56"/>
      <c r="G3" s="56"/>
      <c r="H3" s="2"/>
    </row>
    <row r="4" spans="1:8" ht="12.75">
      <c r="A4" s="2"/>
      <c r="B4" s="61" t="s">
        <v>325</v>
      </c>
      <c r="C4" s="62" t="s">
        <v>326</v>
      </c>
      <c r="D4" s="114">
        <v>3625330</v>
      </c>
      <c r="E4" s="64">
        <v>7177838</v>
      </c>
      <c r="F4" s="64">
        <v>1961530</v>
      </c>
      <c r="G4" s="115">
        <v>1756400</v>
      </c>
      <c r="H4" s="2"/>
    </row>
    <row r="5" spans="1:8" ht="12.75">
      <c r="A5" s="2"/>
      <c r="B5" s="66" t="s">
        <v>358</v>
      </c>
      <c r="C5" s="67" t="s">
        <v>327</v>
      </c>
      <c r="D5" s="117">
        <f>SUM(D6:D17)</f>
        <v>3625330</v>
      </c>
      <c r="E5" s="118">
        <f>SUM(E6:E17)</f>
        <v>7177838</v>
      </c>
      <c r="F5" s="118">
        <f>SUM(F6:F17)</f>
        <v>1961530</v>
      </c>
      <c r="G5" s="119">
        <f>SUM(G6:G17)</f>
        <v>1756400</v>
      </c>
      <c r="H5" s="2"/>
    </row>
    <row r="6" spans="1:8" ht="12.75">
      <c r="A6" s="2"/>
      <c r="B6" s="71">
        <f>B5+1</f>
        <v>3</v>
      </c>
      <c r="C6" s="120" t="s">
        <v>328</v>
      </c>
      <c r="D6" s="73">
        <v>43900</v>
      </c>
      <c r="E6" s="73">
        <v>44395</v>
      </c>
      <c r="F6" s="74">
        <v>36300</v>
      </c>
      <c r="G6" s="121">
        <v>13500</v>
      </c>
      <c r="H6" s="2"/>
    </row>
    <row r="7" spans="1:8" ht="12.75">
      <c r="A7" s="2"/>
      <c r="B7" s="71">
        <f>B6+1</f>
        <v>4</v>
      </c>
      <c r="C7" s="120" t="s">
        <v>329</v>
      </c>
      <c r="D7" s="73">
        <v>17000</v>
      </c>
      <c r="E7" s="73">
        <v>6100</v>
      </c>
      <c r="F7" s="74">
        <v>3000</v>
      </c>
      <c r="G7" s="121">
        <v>8950</v>
      </c>
      <c r="H7" s="2"/>
    </row>
    <row r="8" spans="1:8" ht="12.75">
      <c r="A8" s="2"/>
      <c r="B8" s="71">
        <f>B7+1</f>
        <v>5</v>
      </c>
      <c r="C8" s="120" t="s">
        <v>330</v>
      </c>
      <c r="D8" s="73">
        <v>32000</v>
      </c>
      <c r="E8" s="73">
        <v>24090</v>
      </c>
      <c r="F8" s="74">
        <v>19150</v>
      </c>
      <c r="G8" s="121">
        <v>36700</v>
      </c>
      <c r="H8" s="2"/>
    </row>
    <row r="9" spans="1:8" ht="12.75">
      <c r="A9" s="2"/>
      <c r="B9" s="71">
        <f>B8+1</f>
        <v>6</v>
      </c>
      <c r="C9" s="120" t="s">
        <v>331</v>
      </c>
      <c r="D9" s="73">
        <v>1059353</v>
      </c>
      <c r="E9" s="73">
        <v>289894</v>
      </c>
      <c r="F9" s="74">
        <v>262643</v>
      </c>
      <c r="G9" s="121">
        <v>247414</v>
      </c>
      <c r="H9" s="2"/>
    </row>
    <row r="10" spans="1:8" ht="12.75">
      <c r="A10" s="2"/>
      <c r="B10" s="71">
        <f>B9+1</f>
        <v>7</v>
      </c>
      <c r="C10" s="120" t="s">
        <v>332</v>
      </c>
      <c r="D10" s="73">
        <v>339833</v>
      </c>
      <c r="E10" s="73">
        <v>62123</v>
      </c>
      <c r="F10" s="74">
        <v>31000</v>
      </c>
      <c r="G10" s="121">
        <v>65100</v>
      </c>
      <c r="H10" s="2"/>
    </row>
    <row r="11" spans="1:8" ht="12.75">
      <c r="A11" s="2"/>
      <c r="B11" s="71">
        <f>B10+1</f>
        <v>8</v>
      </c>
      <c r="C11" s="120" t="s">
        <v>333</v>
      </c>
      <c r="D11" s="73">
        <v>80350</v>
      </c>
      <c r="E11" s="73">
        <v>3366098</v>
      </c>
      <c r="F11" s="74">
        <v>76600</v>
      </c>
      <c r="G11" s="121">
        <v>69000</v>
      </c>
      <c r="H11" s="2"/>
    </row>
    <row r="12" spans="1:8" ht="12.75">
      <c r="A12" s="2"/>
      <c r="B12" s="71">
        <f>B11+1</f>
        <v>9</v>
      </c>
      <c r="C12" s="120" t="s">
        <v>334</v>
      </c>
      <c r="D12" s="73">
        <v>39000</v>
      </c>
      <c r="E12" s="73">
        <v>826781</v>
      </c>
      <c r="F12" s="74">
        <v>423197</v>
      </c>
      <c r="G12" s="121">
        <v>157936</v>
      </c>
      <c r="H12" s="2"/>
    </row>
    <row r="13" spans="1:8" ht="12.75">
      <c r="A13" s="2"/>
      <c r="B13" s="71">
        <f>B12+1</f>
        <v>10</v>
      </c>
      <c r="C13" s="120" t="s">
        <v>335</v>
      </c>
      <c r="D13" s="73">
        <v>1590348</v>
      </c>
      <c r="E13" s="73">
        <v>909056</v>
      </c>
      <c r="F13" s="74">
        <v>711658</v>
      </c>
      <c r="G13" s="121">
        <v>760000</v>
      </c>
      <c r="H13" s="2"/>
    </row>
    <row r="14" spans="1:8" ht="12.75">
      <c r="A14" s="2"/>
      <c r="B14" s="71">
        <f>B13+1</f>
        <v>11</v>
      </c>
      <c r="C14" s="120" t="s">
        <v>336</v>
      </c>
      <c r="D14" s="73">
        <v>71100</v>
      </c>
      <c r="E14" s="73">
        <v>27200</v>
      </c>
      <c r="F14" s="74">
        <v>21632</v>
      </c>
      <c r="G14" s="121">
        <v>19200</v>
      </c>
      <c r="H14" s="2"/>
    </row>
    <row r="15" spans="1:8" ht="12.75">
      <c r="A15" s="2"/>
      <c r="B15" s="71">
        <f>B14+1</f>
        <v>12</v>
      </c>
      <c r="C15" s="120" t="s">
        <v>337</v>
      </c>
      <c r="D15" s="73">
        <v>29000</v>
      </c>
      <c r="E15" s="73">
        <v>1309424</v>
      </c>
      <c r="F15" s="74">
        <v>60000</v>
      </c>
      <c r="G15" s="121">
        <v>30500</v>
      </c>
      <c r="H15" s="2"/>
    </row>
    <row r="16" spans="1:8" ht="12.75">
      <c r="A16" s="2"/>
      <c r="B16" s="71">
        <f>B15+1</f>
        <v>13</v>
      </c>
      <c r="C16" s="120" t="s">
        <v>338</v>
      </c>
      <c r="D16" s="73">
        <v>175446</v>
      </c>
      <c r="E16" s="73">
        <v>142177</v>
      </c>
      <c r="F16" s="74">
        <v>150130</v>
      </c>
      <c r="G16" s="121">
        <v>162100</v>
      </c>
      <c r="H16" s="2"/>
    </row>
    <row r="17" spans="1:8" ht="12.75">
      <c r="A17" s="2"/>
      <c r="B17" s="71">
        <f>B16+1</f>
        <v>14</v>
      </c>
      <c r="C17" s="120" t="s">
        <v>339</v>
      </c>
      <c r="D17" s="73">
        <v>148000</v>
      </c>
      <c r="E17" s="73">
        <v>170500</v>
      </c>
      <c r="F17" s="74">
        <v>166220</v>
      </c>
      <c r="G17" s="121">
        <v>186000</v>
      </c>
      <c r="H17" s="2"/>
    </row>
    <row r="18" spans="1:8" ht="12.75">
      <c r="A18" s="2"/>
      <c r="B18" s="77">
        <f>B17+1</f>
        <v>15</v>
      </c>
      <c r="C18" s="122" t="s">
        <v>340</v>
      </c>
      <c r="D18" s="79">
        <f>D4-D5</f>
        <v>0</v>
      </c>
      <c r="E18" s="80">
        <f>E4-E5</f>
        <v>0</v>
      </c>
      <c r="F18" s="80">
        <f>F4-F5</f>
        <v>0</v>
      </c>
      <c r="G18" s="81">
        <f>G4-G5</f>
        <v>0</v>
      </c>
      <c r="H18" s="2"/>
    </row>
    <row r="19" spans="2:7" ht="12.75">
      <c r="B19" s="2"/>
      <c r="C19" s="2"/>
      <c r="D19" s="2"/>
      <c r="E19" s="2"/>
      <c r="F19" s="2"/>
      <c r="G19" s="2"/>
    </row>
  </sheetData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18" width="0" style="0" customWidth="1"/>
    <col min="19" max="19" width="7.7109375" style="0" customWidth="1"/>
    <col min="20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359</v>
      </c>
    </row>
    <row r="2" ht="12.75">
      <c r="B2" s="1" t="s">
        <v>87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3</v>
      </c>
      <c r="D9" s="23" t="s">
        <v>88</v>
      </c>
      <c r="E9" s="23"/>
      <c r="F9" s="23"/>
      <c r="G9" s="24">
        <v>22500</v>
      </c>
      <c r="H9" s="25"/>
      <c r="I9" s="25"/>
      <c r="J9" s="25">
        <v>21290</v>
      </c>
      <c r="K9" s="25"/>
      <c r="L9" s="25"/>
      <c r="M9" s="24">
        <f>N9-G9</f>
        <v>-1210</v>
      </c>
      <c r="N9" s="26">
        <f>SUM(H9:L9)</f>
        <v>21290</v>
      </c>
      <c r="O9"/>
      <c r="P9" s="24">
        <v>2800</v>
      </c>
      <c r="Q9" s="25"/>
      <c r="R9" s="25"/>
      <c r="S9" s="25">
        <v>2800</v>
      </c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2800</v>
      </c>
      <c r="AB9" s="2"/>
      <c r="AC9" s="26">
        <f>G9+P9</f>
        <v>25300</v>
      </c>
      <c r="AD9" s="26">
        <f>N9+AA9</f>
        <v>24090</v>
      </c>
      <c r="AE9" s="27">
        <f>IF(AC9=0,"",AD9/AC9)</f>
        <v>0.9521739130434783</v>
      </c>
    </row>
    <row r="10" spans="2:31" ht="12.75">
      <c r="B10" s="21">
        <v>2</v>
      </c>
      <c r="C10" s="28">
        <v>1</v>
      </c>
      <c r="D10" s="29" t="s">
        <v>89</v>
      </c>
      <c r="E10" s="29"/>
      <c r="F10" s="29"/>
      <c r="G10" s="30">
        <v>400</v>
      </c>
      <c r="H10" s="31"/>
      <c r="I10" s="31"/>
      <c r="J10" s="31">
        <v>400</v>
      </c>
      <c r="K10" s="31"/>
      <c r="L10" s="31"/>
      <c r="M10" s="30">
        <f>N10-G10</f>
        <v>0</v>
      </c>
      <c r="N10" s="32">
        <f>SUM(H10:L10)</f>
        <v>400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400</v>
      </c>
      <c r="AD10" s="32">
        <f>N10+AA10</f>
        <v>400</v>
      </c>
      <c r="AE10" s="33">
        <f>IF(AC10=0,"",AD10/AC10)</f>
        <v>1</v>
      </c>
    </row>
    <row r="11" spans="2:31" ht="12.75">
      <c r="B11" s="21">
        <v>3</v>
      </c>
      <c r="C11" s="40"/>
      <c r="D11" s="41" t="s">
        <v>36</v>
      </c>
      <c r="E11" s="42" t="s">
        <v>37</v>
      </c>
      <c r="F11" s="42"/>
      <c r="G11" s="43">
        <v>400</v>
      </c>
      <c r="H11" s="44"/>
      <c r="I11" s="44"/>
      <c r="J11" s="44">
        <v>400</v>
      </c>
      <c r="K11" s="44"/>
      <c r="L11" s="44"/>
      <c r="M11" s="43">
        <f>N11-G11</f>
        <v>0</v>
      </c>
      <c r="N11" s="43">
        <f>SUM(H11:L11)</f>
        <v>400</v>
      </c>
      <c r="O11"/>
      <c r="P11" s="43"/>
      <c r="Q11" s="44"/>
      <c r="R11" s="44"/>
      <c r="S11" s="44"/>
      <c r="T11" s="44"/>
      <c r="U11" s="44"/>
      <c r="V11" s="44"/>
      <c r="W11" s="44"/>
      <c r="X11" s="44"/>
      <c r="Y11" s="44"/>
      <c r="Z11" s="43">
        <f>AA11-P11</f>
        <v>0</v>
      </c>
      <c r="AA11" s="45">
        <f>SUM(Q11:Y11)</f>
        <v>0</v>
      </c>
      <c r="AB11" s="39"/>
      <c r="AC11" s="45">
        <f>G11+P11</f>
        <v>400</v>
      </c>
      <c r="AD11" s="45">
        <f>N11+AA11</f>
        <v>400</v>
      </c>
      <c r="AE11" s="33">
        <f>IF(AC11=0,"",AD11/AC11)</f>
        <v>1</v>
      </c>
    </row>
    <row r="12" spans="2:31" ht="12.75">
      <c r="B12" s="21">
        <v>4</v>
      </c>
      <c r="C12" s="28">
        <v>2</v>
      </c>
      <c r="D12" s="29" t="s">
        <v>90</v>
      </c>
      <c r="E12" s="29"/>
      <c r="F12" s="29"/>
      <c r="G12" s="30">
        <v>5000</v>
      </c>
      <c r="H12" s="31"/>
      <c r="I12" s="31"/>
      <c r="J12" s="31">
        <v>3790</v>
      </c>
      <c r="K12" s="31"/>
      <c r="L12" s="31"/>
      <c r="M12" s="30">
        <f>N12-G12</f>
        <v>-1210</v>
      </c>
      <c r="N12" s="32">
        <f>SUM(H12:L12)</f>
        <v>3790</v>
      </c>
      <c r="O12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0</v>
      </c>
      <c r="AB12"/>
      <c r="AC12" s="32">
        <f>G12+P12</f>
        <v>5000</v>
      </c>
      <c r="AD12" s="32">
        <f>N12+AA12</f>
        <v>3790</v>
      </c>
      <c r="AE12" s="33">
        <f>IF(AC12=0,"",AD12/AC12)</f>
        <v>0.758</v>
      </c>
    </row>
    <row r="13" spans="2:31" ht="12.75">
      <c r="B13" s="21">
        <v>5</v>
      </c>
      <c r="C13" s="34">
        <v>1</v>
      </c>
      <c r="D13" s="35" t="s">
        <v>91</v>
      </c>
      <c r="E13" s="35"/>
      <c r="F13" s="35"/>
      <c r="G13" s="36">
        <v>5000</v>
      </c>
      <c r="H13" s="37"/>
      <c r="I13" s="37"/>
      <c r="J13" s="37">
        <v>3790</v>
      </c>
      <c r="K13" s="37"/>
      <c r="L13" s="37"/>
      <c r="M13" s="36">
        <f>N13-G13</f>
        <v>-1210</v>
      </c>
      <c r="N13" s="38">
        <f>SUM(H13:L13)</f>
        <v>3790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5000</v>
      </c>
      <c r="AD13" s="38">
        <f>N13+AA13</f>
        <v>3790</v>
      </c>
      <c r="AE13" s="33">
        <f>IF(AC13=0,"",AD13/AC13)</f>
        <v>0.758</v>
      </c>
    </row>
    <row r="14" spans="2:31" ht="12.75">
      <c r="B14" s="21">
        <v>6</v>
      </c>
      <c r="C14" s="40"/>
      <c r="D14" s="41" t="s">
        <v>36</v>
      </c>
      <c r="E14" s="42" t="s">
        <v>37</v>
      </c>
      <c r="F14" s="42"/>
      <c r="G14" s="43">
        <v>5000</v>
      </c>
      <c r="H14" s="44"/>
      <c r="I14" s="44"/>
      <c r="J14" s="44">
        <v>3790</v>
      </c>
      <c r="K14" s="44"/>
      <c r="L14" s="44"/>
      <c r="M14" s="43">
        <f>N14-G14</f>
        <v>-1210</v>
      </c>
      <c r="N14" s="43">
        <f>SUM(H14:L14)</f>
        <v>3790</v>
      </c>
      <c r="O14"/>
      <c r="P14" s="43"/>
      <c r="Q14" s="44"/>
      <c r="R14" s="44"/>
      <c r="S14" s="44"/>
      <c r="T14" s="44"/>
      <c r="U14" s="44"/>
      <c r="V14" s="44"/>
      <c r="W14" s="44"/>
      <c r="X14" s="44"/>
      <c r="Y14" s="44"/>
      <c r="Z14" s="43">
        <f>AA14-P14</f>
        <v>0</v>
      </c>
      <c r="AA14" s="45">
        <f>SUM(Q14:Y14)</f>
        <v>0</v>
      </c>
      <c r="AB14" s="39"/>
      <c r="AC14" s="45">
        <f>G14+P14</f>
        <v>5000</v>
      </c>
      <c r="AD14" s="45">
        <f>N14+AA14</f>
        <v>3790</v>
      </c>
      <c r="AE14" s="33">
        <f>IF(AC14=0,"",AD14/AC14)</f>
        <v>0.758</v>
      </c>
    </row>
    <row r="15" spans="2:31" ht="12.75">
      <c r="B15" s="21">
        <v>7</v>
      </c>
      <c r="C15" s="28">
        <v>3</v>
      </c>
      <c r="D15" s="29" t="s">
        <v>92</v>
      </c>
      <c r="E15" s="29"/>
      <c r="F15" s="29"/>
      <c r="G15" s="30">
        <v>1000</v>
      </c>
      <c r="H15" s="31"/>
      <c r="I15" s="31"/>
      <c r="J15" s="31">
        <v>1000</v>
      </c>
      <c r="K15" s="31"/>
      <c r="L15" s="31"/>
      <c r="M15" s="30">
        <f>N15-G15</f>
        <v>0</v>
      </c>
      <c r="N15" s="32">
        <f>SUM(H15:L15)</f>
        <v>1000</v>
      </c>
      <c r="O15"/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30">
        <f>AA15-P15</f>
        <v>0</v>
      </c>
      <c r="AA15" s="32">
        <f>SUM(Q15:Y15)</f>
        <v>0</v>
      </c>
      <c r="AB15"/>
      <c r="AC15" s="32">
        <f>G15+P15</f>
        <v>1000</v>
      </c>
      <c r="AD15" s="32">
        <f>N15+AA15</f>
        <v>1000</v>
      </c>
      <c r="AE15" s="33">
        <f>IF(AC15=0,"",AD15/AC15)</f>
        <v>1</v>
      </c>
    </row>
    <row r="16" spans="2:31" ht="12.75">
      <c r="B16" s="21">
        <v>8</v>
      </c>
      <c r="C16" s="28">
        <v>4</v>
      </c>
      <c r="D16" s="29" t="s">
        <v>93</v>
      </c>
      <c r="E16" s="29"/>
      <c r="F16" s="29"/>
      <c r="G16" s="30">
        <v>3900</v>
      </c>
      <c r="H16" s="31"/>
      <c r="I16" s="31"/>
      <c r="J16" s="31">
        <v>3900</v>
      </c>
      <c r="K16" s="31"/>
      <c r="L16" s="31"/>
      <c r="M16" s="30">
        <f>N16-G16</f>
        <v>0</v>
      </c>
      <c r="N16" s="32">
        <f>SUM(H16:L16)</f>
        <v>3900</v>
      </c>
      <c r="O16"/>
      <c r="P16" s="30"/>
      <c r="Q16" s="31"/>
      <c r="R16" s="31"/>
      <c r="S16" s="31"/>
      <c r="T16" s="31"/>
      <c r="U16" s="31"/>
      <c r="V16" s="31"/>
      <c r="W16" s="31"/>
      <c r="X16" s="31"/>
      <c r="Y16" s="31"/>
      <c r="Z16" s="30">
        <f>AA16-P16</f>
        <v>0</v>
      </c>
      <c r="AA16" s="32">
        <f>SUM(Q16:Y16)</f>
        <v>0</v>
      </c>
      <c r="AB16"/>
      <c r="AC16" s="32">
        <f>G16+P16</f>
        <v>3900</v>
      </c>
      <c r="AD16" s="32">
        <f>N16+AA16</f>
        <v>3900</v>
      </c>
      <c r="AE16" s="33">
        <f>IF(AC16=0,"",AD16/AC16)</f>
        <v>1</v>
      </c>
    </row>
    <row r="17" spans="2:31" ht="12.75">
      <c r="B17" s="21">
        <v>9</v>
      </c>
      <c r="C17" s="34">
        <v>1</v>
      </c>
      <c r="D17" s="35" t="s">
        <v>94</v>
      </c>
      <c r="E17" s="35"/>
      <c r="F17" s="35"/>
      <c r="G17" s="36">
        <v>900</v>
      </c>
      <c r="H17" s="37"/>
      <c r="I17" s="37"/>
      <c r="J17" s="37">
        <v>900</v>
      </c>
      <c r="K17" s="37"/>
      <c r="L17" s="37"/>
      <c r="M17" s="36">
        <f>N17-G17</f>
        <v>0</v>
      </c>
      <c r="N17" s="38">
        <f>SUM(H17:L17)</f>
        <v>900</v>
      </c>
      <c r="O17"/>
      <c r="P17" s="36"/>
      <c r="Q17" s="37"/>
      <c r="R17" s="37"/>
      <c r="S17" s="37"/>
      <c r="T17" s="37"/>
      <c r="U17" s="37"/>
      <c r="V17" s="37"/>
      <c r="W17" s="37"/>
      <c r="X17" s="37"/>
      <c r="Y17" s="37"/>
      <c r="Z17" s="36">
        <f>AA17-P17</f>
        <v>0</v>
      </c>
      <c r="AA17" s="38">
        <f>SUM(Q17:Y17)</f>
        <v>0</v>
      </c>
      <c r="AB17" s="39"/>
      <c r="AC17" s="38">
        <f>G17+P17</f>
        <v>900</v>
      </c>
      <c r="AD17" s="38">
        <f>N17+AA17</f>
        <v>900</v>
      </c>
      <c r="AE17" s="33">
        <f>IF(AC17=0,"",AD17/AC17)</f>
        <v>1</v>
      </c>
    </row>
    <row r="18" spans="2:31" ht="12.75">
      <c r="B18" s="21">
        <v>10</v>
      </c>
      <c r="C18" s="34">
        <v>2</v>
      </c>
      <c r="D18" s="35" t="s">
        <v>95</v>
      </c>
      <c r="E18" s="35"/>
      <c r="F18" s="35"/>
      <c r="G18" s="36">
        <v>3000</v>
      </c>
      <c r="H18" s="37"/>
      <c r="I18" s="37"/>
      <c r="J18" s="37">
        <v>3000</v>
      </c>
      <c r="K18" s="37"/>
      <c r="L18" s="37"/>
      <c r="M18" s="36">
        <f>N18-G18</f>
        <v>0</v>
      </c>
      <c r="N18" s="38">
        <f>SUM(H18:L18)</f>
        <v>3000</v>
      </c>
      <c r="O18"/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6">
        <f>AA18-P18</f>
        <v>0</v>
      </c>
      <c r="AA18" s="38">
        <f>SUM(Q18:Y18)</f>
        <v>0</v>
      </c>
      <c r="AB18" s="39"/>
      <c r="AC18" s="38">
        <f>G18+P18</f>
        <v>3000</v>
      </c>
      <c r="AD18" s="38">
        <f>N18+AA18</f>
        <v>3000</v>
      </c>
      <c r="AE18" s="33">
        <f>IF(AC18=0,"",AD18/AC18)</f>
        <v>1</v>
      </c>
    </row>
    <row r="19" spans="2:31" ht="12.75">
      <c r="B19" s="21">
        <v>11</v>
      </c>
      <c r="C19" s="28">
        <v>5</v>
      </c>
      <c r="D19" s="29" t="s">
        <v>96</v>
      </c>
      <c r="E19" s="29"/>
      <c r="F19" s="29"/>
      <c r="G19" s="30">
        <v>1200</v>
      </c>
      <c r="H19" s="31"/>
      <c r="I19" s="31"/>
      <c r="J19" s="31">
        <v>1200</v>
      </c>
      <c r="K19" s="31"/>
      <c r="L19" s="31"/>
      <c r="M19" s="30">
        <f>N19-G19</f>
        <v>0</v>
      </c>
      <c r="N19" s="32">
        <f>SUM(H19:L19)</f>
        <v>1200</v>
      </c>
      <c r="O19"/>
      <c r="P19" s="30"/>
      <c r="Q19" s="31"/>
      <c r="R19" s="31"/>
      <c r="S19" s="31"/>
      <c r="T19" s="31"/>
      <c r="U19" s="31"/>
      <c r="V19" s="31"/>
      <c r="W19" s="31"/>
      <c r="X19" s="31"/>
      <c r="Y19" s="31"/>
      <c r="Z19" s="30">
        <f>AA19-P19</f>
        <v>0</v>
      </c>
      <c r="AA19" s="32">
        <f>SUM(Q19:Y19)</f>
        <v>0</v>
      </c>
      <c r="AB19"/>
      <c r="AC19" s="32">
        <f>G19+P19</f>
        <v>1200</v>
      </c>
      <c r="AD19" s="32">
        <f>N19+AA19</f>
        <v>1200</v>
      </c>
      <c r="AE19" s="33">
        <f>IF(AC19=0,"",AD19/AC19)</f>
        <v>1</v>
      </c>
    </row>
    <row r="20" spans="2:31" ht="12.75">
      <c r="B20" s="21">
        <v>12</v>
      </c>
      <c r="C20" s="34">
        <v>1</v>
      </c>
      <c r="D20" s="35" t="s">
        <v>96</v>
      </c>
      <c r="E20" s="35"/>
      <c r="F20" s="35"/>
      <c r="G20" s="36">
        <v>1000</v>
      </c>
      <c r="H20" s="37"/>
      <c r="I20" s="37"/>
      <c r="J20" s="37">
        <v>1000</v>
      </c>
      <c r="K20" s="37"/>
      <c r="L20" s="37"/>
      <c r="M20" s="36">
        <f>N20-G20</f>
        <v>0</v>
      </c>
      <c r="N20" s="38">
        <f>SUM(H20:L20)</f>
        <v>1000</v>
      </c>
      <c r="O20"/>
      <c r="P20" s="36"/>
      <c r="Q20" s="37"/>
      <c r="R20" s="37"/>
      <c r="S20" s="37"/>
      <c r="T20" s="37"/>
      <c r="U20" s="37"/>
      <c r="V20" s="37"/>
      <c r="W20" s="37"/>
      <c r="X20" s="37"/>
      <c r="Y20" s="37"/>
      <c r="Z20" s="36">
        <f>AA20-P20</f>
        <v>0</v>
      </c>
      <c r="AA20" s="38">
        <f>SUM(Q20:Y20)</f>
        <v>0</v>
      </c>
      <c r="AB20" s="39"/>
      <c r="AC20" s="38">
        <f>G20+P20</f>
        <v>1000</v>
      </c>
      <c r="AD20" s="38">
        <f>N20+AA20</f>
        <v>1000</v>
      </c>
      <c r="AE20" s="33">
        <f>IF(AC20=0,"",AD20/AC20)</f>
        <v>1</v>
      </c>
    </row>
    <row r="21" spans="2:31" ht="12.75">
      <c r="B21" s="21">
        <v>13</v>
      </c>
      <c r="C21" s="40"/>
      <c r="D21" s="41" t="s">
        <v>97</v>
      </c>
      <c r="E21" s="42" t="s">
        <v>98</v>
      </c>
      <c r="F21" s="42"/>
      <c r="G21" s="43">
        <v>1000</v>
      </c>
      <c r="H21" s="44"/>
      <c r="I21" s="44"/>
      <c r="J21" s="44">
        <v>1000</v>
      </c>
      <c r="K21" s="44"/>
      <c r="L21" s="44"/>
      <c r="M21" s="43">
        <f>N21-G21</f>
        <v>0</v>
      </c>
      <c r="N21" s="43">
        <f>SUM(H21:L21)</f>
        <v>1000</v>
      </c>
      <c r="O21"/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3">
        <f>AA21-P21</f>
        <v>0</v>
      </c>
      <c r="AA21" s="45">
        <f>SUM(Q21:Y21)</f>
        <v>0</v>
      </c>
      <c r="AB21" s="39"/>
      <c r="AC21" s="45">
        <f>G21+P21</f>
        <v>1000</v>
      </c>
      <c r="AD21" s="45">
        <f>N21+AA21</f>
        <v>1000</v>
      </c>
      <c r="AE21" s="33">
        <f>IF(AC21=0,"",AD21/AC21)</f>
        <v>1</v>
      </c>
    </row>
    <row r="22" spans="2:31" ht="12.75">
      <c r="B22" s="21">
        <v>14</v>
      </c>
      <c r="C22" s="34">
        <v>2</v>
      </c>
      <c r="D22" s="35" t="s">
        <v>99</v>
      </c>
      <c r="E22" s="35"/>
      <c r="F22" s="35"/>
      <c r="G22" s="36">
        <v>200</v>
      </c>
      <c r="H22" s="37"/>
      <c r="I22" s="37"/>
      <c r="J22" s="37">
        <v>200</v>
      </c>
      <c r="K22" s="37"/>
      <c r="L22" s="37"/>
      <c r="M22" s="36">
        <f>N22-G22</f>
        <v>0</v>
      </c>
      <c r="N22" s="38">
        <f>SUM(H22:L22)</f>
        <v>200</v>
      </c>
      <c r="O22"/>
      <c r="P22" s="36"/>
      <c r="Q22" s="37"/>
      <c r="R22" s="37"/>
      <c r="S22" s="37"/>
      <c r="T22" s="37"/>
      <c r="U22" s="37"/>
      <c r="V22" s="37"/>
      <c r="W22" s="37"/>
      <c r="X22" s="37"/>
      <c r="Y22" s="37"/>
      <c r="Z22" s="36">
        <f>AA22-P22</f>
        <v>0</v>
      </c>
      <c r="AA22" s="38">
        <f>SUM(Q22:Y22)</f>
        <v>0</v>
      </c>
      <c r="AB22" s="39"/>
      <c r="AC22" s="38">
        <f>G22+P22</f>
        <v>200</v>
      </c>
      <c r="AD22" s="38">
        <f>N22+AA22</f>
        <v>200</v>
      </c>
      <c r="AE22" s="33">
        <f>IF(AC22=0,"",AD22/AC22)</f>
        <v>1</v>
      </c>
    </row>
    <row r="23" spans="2:31" ht="12.75">
      <c r="B23" s="21">
        <v>15</v>
      </c>
      <c r="C23" s="40"/>
      <c r="D23" s="41" t="s">
        <v>36</v>
      </c>
      <c r="E23" s="42" t="s">
        <v>37</v>
      </c>
      <c r="F23" s="42"/>
      <c r="G23" s="43">
        <v>200</v>
      </c>
      <c r="H23" s="44"/>
      <c r="I23" s="44"/>
      <c r="J23" s="44">
        <v>200</v>
      </c>
      <c r="K23" s="44"/>
      <c r="L23" s="44"/>
      <c r="M23" s="43">
        <f>N23-G23</f>
        <v>0</v>
      </c>
      <c r="N23" s="43">
        <f>SUM(H23:L23)</f>
        <v>200</v>
      </c>
      <c r="O23"/>
      <c r="P23" s="43"/>
      <c r="Q23" s="44"/>
      <c r="R23" s="44"/>
      <c r="S23" s="44"/>
      <c r="T23" s="44"/>
      <c r="U23" s="44"/>
      <c r="V23" s="44"/>
      <c r="W23" s="44"/>
      <c r="X23" s="44"/>
      <c r="Y23" s="44"/>
      <c r="Z23" s="43">
        <f>AA23-P23</f>
        <v>0</v>
      </c>
      <c r="AA23" s="45">
        <f>SUM(Q23:Y23)</f>
        <v>0</v>
      </c>
      <c r="AB23" s="39"/>
      <c r="AC23" s="45">
        <f>G23+P23</f>
        <v>200</v>
      </c>
      <c r="AD23" s="45">
        <f>N23+AA23</f>
        <v>200</v>
      </c>
      <c r="AE23" s="33">
        <f>IF(AC23=0,"",AD23/AC23)</f>
        <v>1</v>
      </c>
    </row>
    <row r="24" spans="2:31" ht="12.75">
      <c r="B24" s="21">
        <v>16</v>
      </c>
      <c r="C24" s="28">
        <v>6</v>
      </c>
      <c r="D24" s="29" t="s">
        <v>100</v>
      </c>
      <c r="E24" s="29"/>
      <c r="F24" s="29"/>
      <c r="G24" s="30">
        <v>5300</v>
      </c>
      <c r="H24" s="31"/>
      <c r="I24" s="31"/>
      <c r="J24" s="31">
        <v>5300</v>
      </c>
      <c r="K24" s="31"/>
      <c r="L24" s="31"/>
      <c r="M24" s="30">
        <f>N24-G24</f>
        <v>0</v>
      </c>
      <c r="N24" s="32">
        <f>SUM(H24:L24)</f>
        <v>5300</v>
      </c>
      <c r="O24"/>
      <c r="P24" s="30"/>
      <c r="Q24" s="31"/>
      <c r="R24" s="31"/>
      <c r="S24" s="31"/>
      <c r="T24" s="31"/>
      <c r="U24" s="31"/>
      <c r="V24" s="31"/>
      <c r="W24" s="31"/>
      <c r="X24" s="31"/>
      <c r="Y24" s="31"/>
      <c r="Z24" s="30">
        <f>AA24-P24</f>
        <v>0</v>
      </c>
      <c r="AA24" s="32">
        <f>SUM(Q24:Y24)</f>
        <v>0</v>
      </c>
      <c r="AB24"/>
      <c r="AC24" s="32">
        <f>G24+P24</f>
        <v>5300</v>
      </c>
      <c r="AD24" s="32">
        <f>N24+AA24</f>
        <v>5300</v>
      </c>
      <c r="AE24" s="33">
        <f>IF(AC24=0,"",AD24/AC24)</f>
        <v>1</v>
      </c>
    </row>
    <row r="25" spans="2:31" ht="12.75">
      <c r="B25" s="21">
        <v>17</v>
      </c>
      <c r="C25" s="34">
        <v>1</v>
      </c>
      <c r="D25" s="35" t="s">
        <v>101</v>
      </c>
      <c r="E25" s="35"/>
      <c r="F25" s="35"/>
      <c r="G25" s="36">
        <v>2000</v>
      </c>
      <c r="H25" s="37"/>
      <c r="I25" s="37"/>
      <c r="J25" s="37">
        <v>2000</v>
      </c>
      <c r="K25" s="37"/>
      <c r="L25" s="37"/>
      <c r="M25" s="36">
        <f>N25-G25</f>
        <v>0</v>
      </c>
      <c r="N25" s="38">
        <f>SUM(H25:L25)</f>
        <v>2000</v>
      </c>
      <c r="O25"/>
      <c r="P25" s="36"/>
      <c r="Q25" s="37"/>
      <c r="R25" s="37"/>
      <c r="S25" s="37"/>
      <c r="T25" s="37"/>
      <c r="U25" s="37"/>
      <c r="V25" s="37"/>
      <c r="W25" s="37"/>
      <c r="X25" s="37"/>
      <c r="Y25" s="37"/>
      <c r="Z25" s="36">
        <f>AA25-P25</f>
        <v>0</v>
      </c>
      <c r="AA25" s="38">
        <f>SUM(Q25:Y25)</f>
        <v>0</v>
      </c>
      <c r="AB25" s="39"/>
      <c r="AC25" s="38">
        <f>G25+P25</f>
        <v>2000</v>
      </c>
      <c r="AD25" s="38">
        <f>N25+AA25</f>
        <v>2000</v>
      </c>
      <c r="AE25" s="33">
        <f>IF(AC25=0,"",AD25/AC25)</f>
        <v>1</v>
      </c>
    </row>
    <row r="26" spans="2:31" ht="12.75">
      <c r="B26" s="21">
        <v>18</v>
      </c>
      <c r="C26" s="40"/>
      <c r="D26" s="41" t="s">
        <v>36</v>
      </c>
      <c r="E26" s="42" t="s">
        <v>37</v>
      </c>
      <c r="F26" s="42"/>
      <c r="G26" s="43">
        <v>2000</v>
      </c>
      <c r="H26" s="44"/>
      <c r="I26" s="44"/>
      <c r="J26" s="44">
        <v>2000</v>
      </c>
      <c r="K26" s="44"/>
      <c r="L26" s="44"/>
      <c r="M26" s="43">
        <f>N26-G26</f>
        <v>0</v>
      </c>
      <c r="N26" s="43">
        <f>SUM(H26:L26)</f>
        <v>2000</v>
      </c>
      <c r="O26"/>
      <c r="P26" s="43"/>
      <c r="Q26" s="44"/>
      <c r="R26" s="44"/>
      <c r="S26" s="44"/>
      <c r="T26" s="44"/>
      <c r="U26" s="44"/>
      <c r="V26" s="44"/>
      <c r="W26" s="44"/>
      <c r="X26" s="44"/>
      <c r="Y26" s="44"/>
      <c r="Z26" s="43">
        <f>AA26-P26</f>
        <v>0</v>
      </c>
      <c r="AA26" s="45">
        <f>SUM(Q26:Y26)</f>
        <v>0</v>
      </c>
      <c r="AB26" s="39"/>
      <c r="AC26" s="45">
        <f>G26+P26</f>
        <v>2000</v>
      </c>
      <c r="AD26" s="45">
        <f>N26+AA26</f>
        <v>2000</v>
      </c>
      <c r="AE26" s="33">
        <f>IF(AC26=0,"",AD26/AC26)</f>
        <v>1</v>
      </c>
    </row>
    <row r="27" spans="2:31" ht="12.75">
      <c r="B27" s="21">
        <v>19</v>
      </c>
      <c r="C27" s="34">
        <v>2</v>
      </c>
      <c r="D27" s="35" t="s">
        <v>102</v>
      </c>
      <c r="E27" s="35"/>
      <c r="F27" s="35"/>
      <c r="G27" s="36">
        <v>2800</v>
      </c>
      <c r="H27" s="37"/>
      <c r="I27" s="37"/>
      <c r="J27" s="37">
        <v>2800</v>
      </c>
      <c r="K27" s="37"/>
      <c r="L27" s="37"/>
      <c r="M27" s="36">
        <f>N27-G27</f>
        <v>0</v>
      </c>
      <c r="N27" s="38">
        <f>SUM(H27:L27)</f>
        <v>2800</v>
      </c>
      <c r="O27"/>
      <c r="P27" s="36"/>
      <c r="Q27" s="37"/>
      <c r="R27" s="37"/>
      <c r="S27" s="37"/>
      <c r="T27" s="37"/>
      <c r="U27" s="37"/>
      <c r="V27" s="37"/>
      <c r="W27" s="37"/>
      <c r="X27" s="37"/>
      <c r="Y27" s="37"/>
      <c r="Z27" s="36">
        <f>AA27-P27</f>
        <v>0</v>
      </c>
      <c r="AA27" s="38">
        <f>SUM(Q27:Y27)</f>
        <v>0</v>
      </c>
      <c r="AB27" s="39"/>
      <c r="AC27" s="38">
        <f>G27+P27</f>
        <v>2800</v>
      </c>
      <c r="AD27" s="38">
        <f>N27+AA27</f>
        <v>2800</v>
      </c>
      <c r="AE27" s="33">
        <f>IF(AC27=0,"",AD27/AC27)</f>
        <v>1</v>
      </c>
    </row>
    <row r="28" spans="2:31" ht="12.75">
      <c r="B28" s="21">
        <v>20</v>
      </c>
      <c r="C28" s="40"/>
      <c r="D28" s="41" t="s">
        <v>36</v>
      </c>
      <c r="E28" s="42" t="s">
        <v>37</v>
      </c>
      <c r="F28" s="42"/>
      <c r="G28" s="43">
        <v>2800</v>
      </c>
      <c r="H28" s="44"/>
      <c r="I28" s="44"/>
      <c r="J28" s="44">
        <v>2800</v>
      </c>
      <c r="K28" s="44"/>
      <c r="L28" s="44"/>
      <c r="M28" s="43">
        <f>N28-G28</f>
        <v>0</v>
      </c>
      <c r="N28" s="43">
        <f>SUM(H28:L28)</f>
        <v>2800</v>
      </c>
      <c r="O28"/>
      <c r="P28" s="43"/>
      <c r="Q28" s="44"/>
      <c r="R28" s="44"/>
      <c r="S28" s="44"/>
      <c r="T28" s="44"/>
      <c r="U28" s="44"/>
      <c r="V28" s="44"/>
      <c r="W28" s="44"/>
      <c r="X28" s="44"/>
      <c r="Y28" s="44"/>
      <c r="Z28" s="43">
        <f>AA28-P28</f>
        <v>0</v>
      </c>
      <c r="AA28" s="45">
        <f>SUM(Q28:Y28)</f>
        <v>0</v>
      </c>
      <c r="AB28" s="39"/>
      <c r="AC28" s="45">
        <f>G28+P28</f>
        <v>2800</v>
      </c>
      <c r="AD28" s="45">
        <f>N28+AA28</f>
        <v>2800</v>
      </c>
      <c r="AE28" s="33">
        <f>IF(AC28=0,"",AD28/AC28)</f>
        <v>1</v>
      </c>
    </row>
    <row r="29" spans="2:31" ht="12.75">
      <c r="B29" s="21">
        <v>21</v>
      </c>
      <c r="C29" s="34">
        <v>3</v>
      </c>
      <c r="D29" s="35" t="s">
        <v>95</v>
      </c>
      <c r="E29" s="35"/>
      <c r="F29" s="35"/>
      <c r="G29" s="36">
        <v>500</v>
      </c>
      <c r="H29" s="37"/>
      <c r="I29" s="37"/>
      <c r="J29" s="37">
        <v>500</v>
      </c>
      <c r="K29" s="37"/>
      <c r="L29" s="37"/>
      <c r="M29" s="36">
        <f>N29-G29</f>
        <v>0</v>
      </c>
      <c r="N29" s="38">
        <f>SUM(H29:L29)</f>
        <v>500</v>
      </c>
      <c r="O29"/>
      <c r="P29" s="36"/>
      <c r="Q29" s="37"/>
      <c r="R29" s="37"/>
      <c r="S29" s="37"/>
      <c r="T29" s="37"/>
      <c r="U29" s="37"/>
      <c r="V29" s="37"/>
      <c r="W29" s="37"/>
      <c r="X29" s="37"/>
      <c r="Y29" s="37"/>
      <c r="Z29" s="36">
        <f>AA29-P29</f>
        <v>0</v>
      </c>
      <c r="AA29" s="38">
        <f>SUM(Q29:Y29)</f>
        <v>0</v>
      </c>
      <c r="AB29" s="39"/>
      <c r="AC29" s="38">
        <f>G29+P29</f>
        <v>500</v>
      </c>
      <c r="AD29" s="38">
        <f>N29+AA29</f>
        <v>500</v>
      </c>
      <c r="AE29" s="33">
        <f>IF(AC29=0,"",AD29/AC29)</f>
        <v>1</v>
      </c>
    </row>
    <row r="30" spans="2:31" ht="12.75">
      <c r="B30" s="21">
        <v>22</v>
      </c>
      <c r="C30" s="40"/>
      <c r="D30" s="41" t="s">
        <v>36</v>
      </c>
      <c r="E30" s="42" t="s">
        <v>37</v>
      </c>
      <c r="F30" s="42"/>
      <c r="G30" s="43">
        <v>500</v>
      </c>
      <c r="H30" s="44"/>
      <c r="I30" s="44"/>
      <c r="J30" s="44">
        <v>500</v>
      </c>
      <c r="K30" s="44"/>
      <c r="L30" s="44"/>
      <c r="M30" s="43">
        <f>N30-G30</f>
        <v>0</v>
      </c>
      <c r="N30" s="43">
        <f>SUM(H30:L30)</f>
        <v>500</v>
      </c>
      <c r="O30"/>
      <c r="P30" s="43"/>
      <c r="Q30" s="44"/>
      <c r="R30" s="44"/>
      <c r="S30" s="44"/>
      <c r="T30" s="44"/>
      <c r="U30" s="44"/>
      <c r="V30" s="44"/>
      <c r="W30" s="44"/>
      <c r="X30" s="44"/>
      <c r="Y30" s="44"/>
      <c r="Z30" s="43">
        <f>AA30-P30</f>
        <v>0</v>
      </c>
      <c r="AA30" s="45">
        <f>SUM(Q30:Y30)</f>
        <v>0</v>
      </c>
      <c r="AB30" s="39"/>
      <c r="AC30" s="45">
        <f>G30+P30</f>
        <v>500</v>
      </c>
      <c r="AD30" s="45">
        <f>N30+AA30</f>
        <v>500</v>
      </c>
      <c r="AE30" s="33">
        <f>IF(AC30=0,"",AD30/AC30)</f>
        <v>1</v>
      </c>
    </row>
    <row r="31" spans="2:31" ht="12.75">
      <c r="B31" s="21">
        <v>23</v>
      </c>
      <c r="C31" s="28">
        <v>7</v>
      </c>
      <c r="D31" s="29" t="s">
        <v>77</v>
      </c>
      <c r="E31" s="29"/>
      <c r="F31" s="29"/>
      <c r="G31" s="30">
        <v>5700</v>
      </c>
      <c r="H31" s="31"/>
      <c r="I31" s="31"/>
      <c r="J31" s="31">
        <v>5700</v>
      </c>
      <c r="K31" s="31"/>
      <c r="L31" s="31"/>
      <c r="M31" s="30">
        <f>N31-G31</f>
        <v>0</v>
      </c>
      <c r="N31" s="32">
        <f>SUM(H31:L31)</f>
        <v>5700</v>
      </c>
      <c r="O31"/>
      <c r="P31" s="30">
        <v>2800</v>
      </c>
      <c r="Q31" s="31"/>
      <c r="R31" s="31"/>
      <c r="S31" s="31">
        <v>2800</v>
      </c>
      <c r="T31" s="31"/>
      <c r="U31" s="31"/>
      <c r="V31" s="31"/>
      <c r="W31" s="31"/>
      <c r="X31" s="31"/>
      <c r="Y31" s="31"/>
      <c r="Z31" s="30">
        <f>AA31-P31</f>
        <v>0</v>
      </c>
      <c r="AA31" s="32">
        <f>SUM(Q31:Y31)</f>
        <v>2800</v>
      </c>
      <c r="AB31"/>
      <c r="AC31" s="32">
        <f>G31+P31</f>
        <v>8500</v>
      </c>
      <c r="AD31" s="32">
        <f>N31+AA31</f>
        <v>8500</v>
      </c>
      <c r="AE31" s="33">
        <f>IF(AC31=0,"",AD31/AC31)</f>
        <v>1</v>
      </c>
    </row>
    <row r="32" spans="2:31" ht="12.75">
      <c r="B32" s="21">
        <v>24</v>
      </c>
      <c r="C32" s="34">
        <v>1</v>
      </c>
      <c r="D32" s="35" t="s">
        <v>103</v>
      </c>
      <c r="E32" s="35"/>
      <c r="F32" s="35"/>
      <c r="G32" s="36">
        <v>900</v>
      </c>
      <c r="H32" s="37"/>
      <c r="I32" s="37"/>
      <c r="J32" s="37">
        <v>900</v>
      </c>
      <c r="K32" s="37"/>
      <c r="L32" s="37"/>
      <c r="M32" s="36">
        <f>N32-G32</f>
        <v>0</v>
      </c>
      <c r="N32" s="38">
        <f>SUM(H32:L32)</f>
        <v>900</v>
      </c>
      <c r="O32"/>
      <c r="P32" s="36"/>
      <c r="Q32" s="37"/>
      <c r="R32" s="37"/>
      <c r="S32" s="37"/>
      <c r="T32" s="37"/>
      <c r="U32" s="37"/>
      <c r="V32" s="37"/>
      <c r="W32" s="37"/>
      <c r="X32" s="37"/>
      <c r="Y32" s="37"/>
      <c r="Z32" s="36">
        <f>AA32-P32</f>
        <v>0</v>
      </c>
      <c r="AA32" s="38">
        <f>SUM(Q32:Y32)</f>
        <v>0</v>
      </c>
      <c r="AB32" s="39"/>
      <c r="AC32" s="38">
        <f>G32+P32</f>
        <v>900</v>
      </c>
      <c r="AD32" s="38">
        <f>N32+AA32</f>
        <v>900</v>
      </c>
      <c r="AE32" s="33">
        <f>IF(AC32=0,"",AD32/AC32)</f>
        <v>1</v>
      </c>
    </row>
    <row r="33" spans="2:31" ht="12.75">
      <c r="B33" s="21">
        <v>25</v>
      </c>
      <c r="C33" s="40"/>
      <c r="D33" s="41" t="s">
        <v>36</v>
      </c>
      <c r="E33" s="42" t="s">
        <v>37</v>
      </c>
      <c r="F33" s="42"/>
      <c r="G33" s="43">
        <v>900</v>
      </c>
      <c r="H33" s="44"/>
      <c r="I33" s="44"/>
      <c r="J33" s="44">
        <v>900</v>
      </c>
      <c r="K33" s="44"/>
      <c r="L33" s="44"/>
      <c r="M33" s="43">
        <f>N33-G33</f>
        <v>0</v>
      </c>
      <c r="N33" s="43">
        <f>SUM(H33:L33)</f>
        <v>900</v>
      </c>
      <c r="O33"/>
      <c r="P33" s="43"/>
      <c r="Q33" s="44"/>
      <c r="R33" s="44"/>
      <c r="S33" s="44"/>
      <c r="T33" s="44"/>
      <c r="U33" s="44"/>
      <c r="V33" s="44"/>
      <c r="W33" s="44"/>
      <c r="X33" s="44"/>
      <c r="Y33" s="44"/>
      <c r="Z33" s="43">
        <f>AA33-P33</f>
        <v>0</v>
      </c>
      <c r="AA33" s="45">
        <f>SUM(Q33:Y33)</f>
        <v>0</v>
      </c>
      <c r="AB33" s="39"/>
      <c r="AC33" s="45">
        <f>G33+P33</f>
        <v>900</v>
      </c>
      <c r="AD33" s="45">
        <f>N33+AA33</f>
        <v>900</v>
      </c>
      <c r="AE33" s="33">
        <f>IF(AC33=0,"",AD33/AC33)</f>
        <v>1</v>
      </c>
    </row>
    <row r="34" spans="2:31" ht="12.75">
      <c r="B34" s="21">
        <v>26</v>
      </c>
      <c r="C34" s="34">
        <v>2</v>
      </c>
      <c r="D34" s="35" t="s">
        <v>104</v>
      </c>
      <c r="E34" s="35"/>
      <c r="F34" s="35"/>
      <c r="G34" s="36"/>
      <c r="H34" s="37"/>
      <c r="I34" s="37"/>
      <c r="J34" s="37"/>
      <c r="K34" s="37"/>
      <c r="L34" s="37"/>
      <c r="M34" s="36">
        <f>N34-G34</f>
        <v>0</v>
      </c>
      <c r="N34" s="38">
        <f>SUM(H34:L34)</f>
        <v>0</v>
      </c>
      <c r="O34"/>
      <c r="P34" s="36">
        <v>2800</v>
      </c>
      <c r="Q34" s="37"/>
      <c r="R34" s="37"/>
      <c r="S34" s="37">
        <v>2800</v>
      </c>
      <c r="T34" s="37"/>
      <c r="U34" s="37"/>
      <c r="V34" s="37"/>
      <c r="W34" s="37"/>
      <c r="X34" s="37"/>
      <c r="Y34" s="37"/>
      <c r="Z34" s="36">
        <f>AA34-P34</f>
        <v>0</v>
      </c>
      <c r="AA34" s="38">
        <f>SUM(Q34:Y34)</f>
        <v>2800</v>
      </c>
      <c r="AB34" s="39"/>
      <c r="AC34" s="38">
        <f>G34+P34</f>
        <v>2800</v>
      </c>
      <c r="AD34" s="38">
        <f>N34+AA34</f>
        <v>2800</v>
      </c>
      <c r="AE34" s="33">
        <f>IF(AC34=0,"",AD34/AC34)</f>
        <v>1</v>
      </c>
    </row>
    <row r="35" spans="2:31" ht="12.75">
      <c r="B35" s="21">
        <v>27</v>
      </c>
      <c r="C35" s="40"/>
      <c r="D35" s="41" t="s">
        <v>36</v>
      </c>
      <c r="E35" s="42" t="s">
        <v>37</v>
      </c>
      <c r="F35" s="42"/>
      <c r="G35" s="43"/>
      <c r="H35" s="44"/>
      <c r="I35" s="44"/>
      <c r="J35" s="44"/>
      <c r="K35" s="44"/>
      <c r="L35" s="44"/>
      <c r="M35" s="43">
        <f>N35-G35</f>
        <v>0</v>
      </c>
      <c r="N35" s="43">
        <f>SUM(H35:L35)</f>
        <v>0</v>
      </c>
      <c r="O35"/>
      <c r="P35" s="43">
        <v>2800</v>
      </c>
      <c r="Q35" s="44"/>
      <c r="R35" s="44"/>
      <c r="S35" s="44">
        <v>2800</v>
      </c>
      <c r="T35" s="44"/>
      <c r="U35" s="44"/>
      <c r="V35" s="44"/>
      <c r="W35" s="44"/>
      <c r="X35" s="44"/>
      <c r="Y35" s="44"/>
      <c r="Z35" s="43">
        <f>AA35-P35</f>
        <v>0</v>
      </c>
      <c r="AA35" s="45">
        <f>SUM(Q35:Y35)</f>
        <v>2800</v>
      </c>
      <c r="AB35" s="39"/>
      <c r="AC35" s="45">
        <f>G35+P35</f>
        <v>2800</v>
      </c>
      <c r="AD35" s="45">
        <f>N35+AA35</f>
        <v>2800</v>
      </c>
      <c r="AE35" s="33">
        <f>IF(AC35=0,"",AD35/AC35)</f>
        <v>1</v>
      </c>
    </row>
    <row r="36" spans="2:31" ht="12.75">
      <c r="B36" s="21">
        <v>28</v>
      </c>
      <c r="C36" s="34">
        <v>3</v>
      </c>
      <c r="D36" s="35" t="s">
        <v>105</v>
      </c>
      <c r="E36" s="35"/>
      <c r="F36" s="35"/>
      <c r="G36" s="36">
        <v>1800</v>
      </c>
      <c r="H36" s="37"/>
      <c r="I36" s="37"/>
      <c r="J36" s="37">
        <v>1800</v>
      </c>
      <c r="K36" s="37"/>
      <c r="L36" s="37"/>
      <c r="M36" s="36">
        <f>N36-G36</f>
        <v>0</v>
      </c>
      <c r="N36" s="38">
        <f>SUM(H36:L36)</f>
        <v>1800</v>
      </c>
      <c r="O36"/>
      <c r="P36" s="36"/>
      <c r="Q36" s="37"/>
      <c r="R36" s="37"/>
      <c r="S36" s="37"/>
      <c r="T36" s="37"/>
      <c r="U36" s="37"/>
      <c r="V36" s="37"/>
      <c r="W36" s="37"/>
      <c r="X36" s="37"/>
      <c r="Y36" s="37"/>
      <c r="Z36" s="36">
        <f>AA36-P36</f>
        <v>0</v>
      </c>
      <c r="AA36" s="38">
        <f>SUM(Q36:Y36)</f>
        <v>0</v>
      </c>
      <c r="AB36" s="39"/>
      <c r="AC36" s="38">
        <f>G36+P36</f>
        <v>1800</v>
      </c>
      <c r="AD36" s="38">
        <f>N36+AA36</f>
        <v>1800</v>
      </c>
      <c r="AE36" s="33">
        <f>IF(AC36=0,"",AD36/AC36)</f>
        <v>1</v>
      </c>
    </row>
    <row r="37" spans="2:31" ht="12.75">
      <c r="B37" s="21">
        <v>29</v>
      </c>
      <c r="C37" s="40"/>
      <c r="D37" s="41" t="s">
        <v>36</v>
      </c>
      <c r="E37" s="42" t="s">
        <v>37</v>
      </c>
      <c r="F37" s="42"/>
      <c r="G37" s="43">
        <v>1800</v>
      </c>
      <c r="H37" s="44"/>
      <c r="I37" s="44"/>
      <c r="J37" s="44">
        <v>1800</v>
      </c>
      <c r="K37" s="44"/>
      <c r="L37" s="44"/>
      <c r="M37" s="43">
        <f>N37-G37</f>
        <v>0</v>
      </c>
      <c r="N37" s="43">
        <f>SUM(H37:L37)</f>
        <v>1800</v>
      </c>
      <c r="O37"/>
      <c r="P37" s="43"/>
      <c r="Q37" s="44"/>
      <c r="R37" s="44"/>
      <c r="S37" s="44"/>
      <c r="T37" s="44"/>
      <c r="U37" s="44"/>
      <c r="V37" s="44"/>
      <c r="W37" s="44"/>
      <c r="X37" s="44"/>
      <c r="Y37" s="44"/>
      <c r="Z37" s="43">
        <f>AA37-P37</f>
        <v>0</v>
      </c>
      <c r="AA37" s="45">
        <f>SUM(Q37:Y37)</f>
        <v>0</v>
      </c>
      <c r="AB37" s="39"/>
      <c r="AC37" s="45">
        <f>G37+P37</f>
        <v>1800</v>
      </c>
      <c r="AD37" s="45">
        <f>N37+AA37</f>
        <v>1800</v>
      </c>
      <c r="AE37" s="33">
        <f>IF(AC37=0,"",AD37/AC37)</f>
        <v>1</v>
      </c>
    </row>
    <row r="38" spans="2:31" ht="12.75">
      <c r="B38" s="21">
        <v>30</v>
      </c>
      <c r="C38" s="34">
        <v>4</v>
      </c>
      <c r="D38" s="35" t="s">
        <v>106</v>
      </c>
      <c r="E38" s="35"/>
      <c r="F38" s="35"/>
      <c r="G38" s="36">
        <v>1200</v>
      </c>
      <c r="H38" s="37"/>
      <c r="I38" s="37"/>
      <c r="J38" s="37">
        <v>1200</v>
      </c>
      <c r="K38" s="37"/>
      <c r="L38" s="37"/>
      <c r="M38" s="36">
        <f>N38-G38</f>
        <v>0</v>
      </c>
      <c r="N38" s="38">
        <f>SUM(H38:L38)</f>
        <v>1200</v>
      </c>
      <c r="O38"/>
      <c r="P38" s="36"/>
      <c r="Q38" s="37"/>
      <c r="R38" s="37"/>
      <c r="S38" s="37"/>
      <c r="T38" s="37"/>
      <c r="U38" s="37"/>
      <c r="V38" s="37"/>
      <c r="W38" s="37"/>
      <c r="X38" s="37"/>
      <c r="Y38" s="37"/>
      <c r="Z38" s="36">
        <f>AA38-P38</f>
        <v>0</v>
      </c>
      <c r="AA38" s="38">
        <f>SUM(Q38:Y38)</f>
        <v>0</v>
      </c>
      <c r="AB38" s="39"/>
      <c r="AC38" s="38">
        <f>G38+P38</f>
        <v>1200</v>
      </c>
      <c r="AD38" s="38">
        <f>N38+AA38</f>
        <v>1200</v>
      </c>
      <c r="AE38" s="33">
        <f>IF(AC38=0,"",AD38/AC38)</f>
        <v>1</v>
      </c>
    </row>
    <row r="39" spans="2:31" ht="12.75">
      <c r="B39" s="21">
        <v>31</v>
      </c>
      <c r="C39" s="40"/>
      <c r="D39" s="41" t="s">
        <v>36</v>
      </c>
      <c r="E39" s="42" t="s">
        <v>37</v>
      </c>
      <c r="F39" s="42"/>
      <c r="G39" s="43">
        <v>1200</v>
      </c>
      <c r="H39" s="44"/>
      <c r="I39" s="44"/>
      <c r="J39" s="44">
        <v>1200</v>
      </c>
      <c r="K39" s="44"/>
      <c r="L39" s="44"/>
      <c r="M39" s="43">
        <f>N39-G39</f>
        <v>0</v>
      </c>
      <c r="N39" s="43">
        <f>SUM(H39:L39)</f>
        <v>1200</v>
      </c>
      <c r="O39"/>
      <c r="P39" s="43"/>
      <c r="Q39" s="44"/>
      <c r="R39" s="44"/>
      <c r="S39" s="44"/>
      <c r="T39" s="44"/>
      <c r="U39" s="44"/>
      <c r="V39" s="44"/>
      <c r="W39" s="44"/>
      <c r="X39" s="44"/>
      <c r="Y39" s="44"/>
      <c r="Z39" s="43">
        <f>AA39-P39</f>
        <v>0</v>
      </c>
      <c r="AA39" s="45">
        <f>SUM(Q39:Y39)</f>
        <v>0</v>
      </c>
      <c r="AB39" s="39"/>
      <c r="AC39" s="45">
        <f>G39+P39</f>
        <v>1200</v>
      </c>
      <c r="AD39" s="45">
        <f>N39+AA39</f>
        <v>1200</v>
      </c>
      <c r="AE39" s="33">
        <f>IF(AC39=0,"",AD39/AC39)</f>
        <v>1</v>
      </c>
    </row>
    <row r="40" spans="2:31" ht="12.75">
      <c r="B40" s="21">
        <v>32</v>
      </c>
      <c r="C40" s="34">
        <v>5</v>
      </c>
      <c r="D40" s="35" t="s">
        <v>107</v>
      </c>
      <c r="E40" s="35"/>
      <c r="F40" s="35"/>
      <c r="G40" s="36">
        <v>1800</v>
      </c>
      <c r="H40" s="37"/>
      <c r="I40" s="37"/>
      <c r="J40" s="37">
        <v>1800</v>
      </c>
      <c r="K40" s="37"/>
      <c r="L40" s="37"/>
      <c r="M40" s="36">
        <f>N40-G40</f>
        <v>0</v>
      </c>
      <c r="N40" s="38">
        <f>SUM(H40:L40)</f>
        <v>1800</v>
      </c>
      <c r="O40"/>
      <c r="P40" s="36"/>
      <c r="Q40" s="37"/>
      <c r="R40" s="37"/>
      <c r="S40" s="37"/>
      <c r="T40" s="37"/>
      <c r="U40" s="37"/>
      <c r="V40" s="37"/>
      <c r="W40" s="37"/>
      <c r="X40" s="37"/>
      <c r="Y40" s="37"/>
      <c r="Z40" s="36">
        <f>AA40-P40</f>
        <v>0</v>
      </c>
      <c r="AA40" s="38">
        <f>SUM(Q40:Y40)</f>
        <v>0</v>
      </c>
      <c r="AB40" s="39"/>
      <c r="AC40" s="38">
        <f>G40+P40</f>
        <v>1800</v>
      </c>
      <c r="AD40" s="38">
        <f>N40+AA40</f>
        <v>1800</v>
      </c>
      <c r="AE40" s="33">
        <f>IF(AC40=0,"",AD40/AC40)</f>
        <v>1</v>
      </c>
    </row>
    <row r="41" spans="2:31" ht="12.75">
      <c r="B41" s="21">
        <v>33</v>
      </c>
      <c r="C41" s="40"/>
      <c r="D41" s="41" t="s">
        <v>36</v>
      </c>
      <c r="E41" s="42" t="s">
        <v>37</v>
      </c>
      <c r="F41" s="42"/>
      <c r="G41" s="43">
        <v>1800</v>
      </c>
      <c r="H41" s="44"/>
      <c r="I41" s="44"/>
      <c r="J41" s="44">
        <v>1800</v>
      </c>
      <c r="K41" s="44"/>
      <c r="L41" s="44"/>
      <c r="M41" s="43">
        <f>N41-G41</f>
        <v>0</v>
      </c>
      <c r="N41" s="43">
        <f>SUM(H41:L41)</f>
        <v>1800</v>
      </c>
      <c r="O41"/>
      <c r="P41" s="43"/>
      <c r="Q41" s="44"/>
      <c r="R41" s="44"/>
      <c r="S41" s="44"/>
      <c r="T41" s="44"/>
      <c r="U41" s="44"/>
      <c r="V41" s="44"/>
      <c r="W41" s="44"/>
      <c r="X41" s="44"/>
      <c r="Y41" s="44"/>
      <c r="Z41" s="43">
        <f>AA41-P41</f>
        <v>0</v>
      </c>
      <c r="AA41" s="45">
        <f>SUM(Q41:Y41)</f>
        <v>0</v>
      </c>
      <c r="AB41" s="39"/>
      <c r="AC41" s="45">
        <f>G41+P41</f>
        <v>1800</v>
      </c>
      <c r="AD41" s="45">
        <f>N41+AA41</f>
        <v>1800</v>
      </c>
      <c r="AE41" s="33">
        <f>IF(AC41=0,"",AD41/AC41)</f>
        <v>1</v>
      </c>
    </row>
    <row r="42" spans="2:31" ht="12.7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2"/>
      <c r="AC42" s="53"/>
      <c r="AD42" s="53"/>
      <c r="AE42" s="53"/>
    </row>
  </sheetData>
  <mergeCells count="67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E11:F11"/>
    <mergeCell ref="D12:F12"/>
    <mergeCell ref="D13:F13"/>
    <mergeCell ref="E14:F14"/>
    <mergeCell ref="D15:F15"/>
    <mergeCell ref="D16:F16"/>
    <mergeCell ref="D17:F17"/>
    <mergeCell ref="D18:F18"/>
    <mergeCell ref="D19:F19"/>
    <mergeCell ref="D20:F20"/>
    <mergeCell ref="E21:F21"/>
    <mergeCell ref="D22:F22"/>
    <mergeCell ref="E23:F23"/>
    <mergeCell ref="D24:F24"/>
    <mergeCell ref="D25:F25"/>
    <mergeCell ref="E26:F26"/>
    <mergeCell ref="D27:F27"/>
    <mergeCell ref="E28:F28"/>
    <mergeCell ref="D29:F29"/>
    <mergeCell ref="E30:F30"/>
    <mergeCell ref="D31:F31"/>
    <mergeCell ref="D32:F32"/>
    <mergeCell ref="E33:F33"/>
    <mergeCell ref="D34:F34"/>
    <mergeCell ref="E35:F35"/>
    <mergeCell ref="D36:F36"/>
    <mergeCell ref="E37:F37"/>
    <mergeCell ref="D38:F38"/>
    <mergeCell ref="E39:F39"/>
    <mergeCell ref="D40:F40"/>
    <mergeCell ref="E41:F4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9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17" width="0" style="0" customWidth="1"/>
    <col min="18" max="18" width="7.7109375" style="0" customWidth="1"/>
    <col min="19" max="21" width="0" style="0" customWidth="1"/>
    <col min="22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359</v>
      </c>
    </row>
    <row r="2" ht="12.75">
      <c r="B2" s="1" t="s">
        <v>108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4</v>
      </c>
      <c r="D9" s="23" t="s">
        <v>109</v>
      </c>
      <c r="E9" s="23"/>
      <c r="F9" s="23"/>
      <c r="G9" s="24">
        <v>80578</v>
      </c>
      <c r="H9" s="25">
        <v>8000</v>
      </c>
      <c r="I9" s="25">
        <v>2760</v>
      </c>
      <c r="J9" s="25">
        <v>19218</v>
      </c>
      <c r="K9" s="25">
        <v>50600</v>
      </c>
      <c r="L9" s="25"/>
      <c r="M9" s="24">
        <f>N9-G9</f>
        <v>0</v>
      </c>
      <c r="N9" s="26">
        <f>SUM(H9:L9)</f>
        <v>80578</v>
      </c>
      <c r="O9"/>
      <c r="P9" s="24">
        <v>45452</v>
      </c>
      <c r="Q9" s="25"/>
      <c r="R9" s="25">
        <v>28100</v>
      </c>
      <c r="S9" s="25"/>
      <c r="T9" s="25"/>
      <c r="U9" s="25"/>
      <c r="V9" s="25">
        <v>17352</v>
      </c>
      <c r="W9" s="25"/>
      <c r="X9" s="25"/>
      <c r="Y9" s="25"/>
      <c r="Z9" s="24">
        <f>AA9-P9</f>
        <v>0</v>
      </c>
      <c r="AA9" s="26">
        <f>SUM(Q9:Y9)</f>
        <v>45452</v>
      </c>
      <c r="AB9" s="2"/>
      <c r="AC9" s="26">
        <f>G9+P9</f>
        <v>126030</v>
      </c>
      <c r="AD9" s="26">
        <f>N9+AA9</f>
        <v>126030</v>
      </c>
      <c r="AE9" s="27">
        <f>IF(AC9=0,"",AD9/AC9)</f>
        <v>1</v>
      </c>
    </row>
    <row r="10" spans="2:31" ht="12.75">
      <c r="B10" s="21">
        <v>2</v>
      </c>
      <c r="C10" s="28">
        <v>1</v>
      </c>
      <c r="D10" s="29" t="s">
        <v>110</v>
      </c>
      <c r="E10" s="29"/>
      <c r="F10" s="29"/>
      <c r="G10" s="30">
        <v>4000</v>
      </c>
      <c r="H10" s="31"/>
      <c r="I10" s="31"/>
      <c r="J10" s="31">
        <v>4000</v>
      </c>
      <c r="K10" s="31"/>
      <c r="L10" s="31"/>
      <c r="M10" s="30">
        <f>N10-G10</f>
        <v>0</v>
      </c>
      <c r="N10" s="32">
        <f>SUM(H10:L10)</f>
        <v>4000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4000</v>
      </c>
      <c r="AD10" s="32">
        <f>N10+AA10</f>
        <v>4000</v>
      </c>
      <c r="AE10" s="33">
        <f>IF(AC10=0,"",AD10/AC10)</f>
        <v>1</v>
      </c>
    </row>
    <row r="11" spans="2:31" ht="12.75">
      <c r="B11" s="21">
        <v>3</v>
      </c>
      <c r="C11" s="40"/>
      <c r="D11" s="41" t="s">
        <v>111</v>
      </c>
      <c r="E11" s="42" t="s">
        <v>112</v>
      </c>
      <c r="F11" s="42"/>
      <c r="G11" s="43">
        <v>4000</v>
      </c>
      <c r="H11" s="44"/>
      <c r="I11" s="44"/>
      <c r="J11" s="44">
        <v>4000</v>
      </c>
      <c r="K11" s="44"/>
      <c r="L11" s="44"/>
      <c r="M11" s="43">
        <f>N11-G11</f>
        <v>0</v>
      </c>
      <c r="N11" s="43">
        <f>SUM(H11:L11)</f>
        <v>4000</v>
      </c>
      <c r="O11"/>
      <c r="P11" s="43"/>
      <c r="Q11" s="44"/>
      <c r="R11" s="44"/>
      <c r="S11" s="44"/>
      <c r="T11" s="44"/>
      <c r="U11" s="44"/>
      <c r="V11" s="44"/>
      <c r="W11" s="44"/>
      <c r="X11" s="44"/>
      <c r="Y11" s="44"/>
      <c r="Z11" s="43">
        <f>AA11-P11</f>
        <v>0</v>
      </c>
      <c r="AA11" s="45">
        <f>SUM(Q11:Y11)</f>
        <v>0</v>
      </c>
      <c r="AB11" s="39"/>
      <c r="AC11" s="45">
        <f>G11+P11</f>
        <v>4000</v>
      </c>
      <c r="AD11" s="45">
        <f>N11+AA11</f>
        <v>4000</v>
      </c>
      <c r="AE11" s="33">
        <f>IF(AC11=0,"",AD11/AC11)</f>
        <v>1</v>
      </c>
    </row>
    <row r="12" spans="2:31" ht="12.75">
      <c r="B12" s="21">
        <v>4</v>
      </c>
      <c r="C12" s="28">
        <v>2</v>
      </c>
      <c r="D12" s="29" t="s">
        <v>113</v>
      </c>
      <c r="E12" s="29"/>
      <c r="F12" s="29"/>
      <c r="G12" s="30">
        <v>200</v>
      </c>
      <c r="H12" s="31"/>
      <c r="I12" s="31"/>
      <c r="J12" s="31">
        <v>200</v>
      </c>
      <c r="K12" s="31"/>
      <c r="L12" s="31"/>
      <c r="M12" s="30">
        <f>N12-G12</f>
        <v>0</v>
      </c>
      <c r="N12" s="32">
        <f>SUM(H12:L12)</f>
        <v>200</v>
      </c>
      <c r="O12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0</v>
      </c>
      <c r="AB12"/>
      <c r="AC12" s="32">
        <f>G12+P12</f>
        <v>200</v>
      </c>
      <c r="AD12" s="32">
        <f>N12+AA12</f>
        <v>200</v>
      </c>
      <c r="AE12" s="33">
        <f>IF(AC12=0,"",AD12/AC12)</f>
        <v>1</v>
      </c>
    </row>
    <row r="13" spans="2:31" ht="12.75">
      <c r="B13" s="21">
        <v>5</v>
      </c>
      <c r="C13" s="28">
        <v>3</v>
      </c>
      <c r="D13" s="29" t="s">
        <v>114</v>
      </c>
      <c r="E13" s="29"/>
      <c r="F13" s="29"/>
      <c r="G13" s="30">
        <v>1218</v>
      </c>
      <c r="H13" s="31"/>
      <c r="I13" s="31"/>
      <c r="J13" s="31">
        <v>1218</v>
      </c>
      <c r="K13" s="31"/>
      <c r="L13" s="31"/>
      <c r="M13" s="30">
        <f>N13-G13</f>
        <v>0</v>
      </c>
      <c r="N13" s="32">
        <f>SUM(H13:L13)</f>
        <v>1218</v>
      </c>
      <c r="O13"/>
      <c r="P13" s="30"/>
      <c r="Q13" s="31"/>
      <c r="R13" s="31"/>
      <c r="S13" s="31"/>
      <c r="T13" s="31"/>
      <c r="U13" s="31"/>
      <c r="V13" s="31"/>
      <c r="W13" s="31"/>
      <c r="X13" s="31"/>
      <c r="Y13" s="31"/>
      <c r="Z13" s="30">
        <f>AA13-P13</f>
        <v>0</v>
      </c>
      <c r="AA13" s="32">
        <f>SUM(Q13:Y13)</f>
        <v>0</v>
      </c>
      <c r="AB13"/>
      <c r="AC13" s="32">
        <f>G13+P13</f>
        <v>1218</v>
      </c>
      <c r="AD13" s="32">
        <f>N13+AA13</f>
        <v>1218</v>
      </c>
      <c r="AE13" s="33">
        <f>IF(AC13=0,"",AD13/AC13)</f>
        <v>1</v>
      </c>
    </row>
    <row r="14" spans="2:31" ht="12.75">
      <c r="B14" s="21">
        <v>6</v>
      </c>
      <c r="C14" s="40"/>
      <c r="D14" s="41" t="s">
        <v>36</v>
      </c>
      <c r="E14" s="42" t="s">
        <v>37</v>
      </c>
      <c r="F14" s="42"/>
      <c r="G14" s="43">
        <v>1218</v>
      </c>
      <c r="H14" s="44"/>
      <c r="I14" s="44"/>
      <c r="J14" s="44">
        <v>1218</v>
      </c>
      <c r="K14" s="44"/>
      <c r="L14" s="44"/>
      <c r="M14" s="43">
        <f>N14-G14</f>
        <v>0</v>
      </c>
      <c r="N14" s="43">
        <f>SUM(H14:L14)</f>
        <v>1218</v>
      </c>
      <c r="O14"/>
      <c r="P14" s="43"/>
      <c r="Q14" s="44"/>
      <c r="R14" s="44"/>
      <c r="S14" s="44"/>
      <c r="T14" s="44"/>
      <c r="U14" s="44"/>
      <c r="V14" s="44"/>
      <c r="W14" s="44"/>
      <c r="X14" s="44"/>
      <c r="Y14" s="44"/>
      <c r="Z14" s="43">
        <f>AA14-P14</f>
        <v>0</v>
      </c>
      <c r="AA14" s="45">
        <f>SUM(Q14:Y14)</f>
        <v>0</v>
      </c>
      <c r="AB14" s="39"/>
      <c r="AC14" s="45">
        <f>G14+P14</f>
        <v>1218</v>
      </c>
      <c r="AD14" s="45">
        <f>N14+AA14</f>
        <v>1218</v>
      </c>
      <c r="AE14" s="33">
        <f>IF(AC14=0,"",AD14/AC14)</f>
        <v>1</v>
      </c>
    </row>
    <row r="15" spans="2:31" ht="12.75">
      <c r="B15" s="21">
        <v>7</v>
      </c>
      <c r="C15" s="28">
        <v>4</v>
      </c>
      <c r="D15" s="29" t="s">
        <v>115</v>
      </c>
      <c r="E15" s="29"/>
      <c r="F15" s="29"/>
      <c r="G15" s="30"/>
      <c r="H15" s="31"/>
      <c r="I15" s="31"/>
      <c r="J15" s="31"/>
      <c r="K15" s="31"/>
      <c r="L15" s="31"/>
      <c r="M15" s="30">
        <f>N15-G15</f>
        <v>0</v>
      </c>
      <c r="N15" s="32">
        <f>SUM(H15:L15)</f>
        <v>0</v>
      </c>
      <c r="O15"/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30">
        <f>AA15-P15</f>
        <v>0</v>
      </c>
      <c r="AA15" s="32">
        <f>SUM(Q15:Y15)</f>
        <v>0</v>
      </c>
      <c r="AB15"/>
      <c r="AC15" s="32">
        <f>G15+P15</f>
        <v>0</v>
      </c>
      <c r="AD15" s="32">
        <f>N15+AA15</f>
        <v>0</v>
      </c>
      <c r="AE15" s="33" t="str">
        <f>IF(AC15=0,"",AD15/AC15)</f>
        <v/>
      </c>
    </row>
    <row r="16" spans="2:31" ht="12.75">
      <c r="B16" s="21">
        <v>8</v>
      </c>
      <c r="C16" s="28">
        <v>5</v>
      </c>
      <c r="D16" s="29" t="s">
        <v>116</v>
      </c>
      <c r="E16" s="29"/>
      <c r="F16" s="29"/>
      <c r="G16" s="30">
        <v>150</v>
      </c>
      <c r="H16" s="31"/>
      <c r="I16" s="31"/>
      <c r="J16" s="31">
        <v>150</v>
      </c>
      <c r="K16" s="31"/>
      <c r="L16" s="31"/>
      <c r="M16" s="30">
        <f>N16-G16</f>
        <v>0</v>
      </c>
      <c r="N16" s="32">
        <f>SUM(H16:L16)</f>
        <v>150</v>
      </c>
      <c r="O16"/>
      <c r="P16" s="30"/>
      <c r="Q16" s="31"/>
      <c r="R16" s="31"/>
      <c r="S16" s="31"/>
      <c r="T16" s="31"/>
      <c r="U16" s="31"/>
      <c r="V16" s="31"/>
      <c r="W16" s="31"/>
      <c r="X16" s="31"/>
      <c r="Y16" s="31"/>
      <c r="Z16" s="30">
        <f>AA16-P16</f>
        <v>0</v>
      </c>
      <c r="AA16" s="32">
        <f>SUM(Q16:Y16)</f>
        <v>0</v>
      </c>
      <c r="AB16"/>
      <c r="AC16" s="32">
        <f>G16+P16</f>
        <v>150</v>
      </c>
      <c r="AD16" s="32">
        <f>N16+AA16</f>
        <v>150</v>
      </c>
      <c r="AE16" s="33">
        <f>IF(AC16=0,"",AD16/AC16)</f>
        <v>1</v>
      </c>
    </row>
    <row r="17" spans="2:31" ht="12.75">
      <c r="B17" s="21">
        <v>9</v>
      </c>
      <c r="C17" s="34">
        <v>1</v>
      </c>
      <c r="D17" s="35" t="s">
        <v>117</v>
      </c>
      <c r="E17" s="35"/>
      <c r="F17" s="35"/>
      <c r="G17" s="36">
        <v>50</v>
      </c>
      <c r="H17" s="37"/>
      <c r="I17" s="37"/>
      <c r="J17" s="37">
        <v>50</v>
      </c>
      <c r="K17" s="37"/>
      <c r="L17" s="37"/>
      <c r="M17" s="36">
        <f>N17-G17</f>
        <v>0</v>
      </c>
      <c r="N17" s="38">
        <f>SUM(H17:L17)</f>
        <v>50</v>
      </c>
      <c r="O17"/>
      <c r="P17" s="36"/>
      <c r="Q17" s="37"/>
      <c r="R17" s="37"/>
      <c r="S17" s="37"/>
      <c r="T17" s="37"/>
      <c r="U17" s="37"/>
      <c r="V17" s="37"/>
      <c r="W17" s="37"/>
      <c r="X17" s="37"/>
      <c r="Y17" s="37"/>
      <c r="Z17" s="36">
        <f>AA17-P17</f>
        <v>0</v>
      </c>
      <c r="AA17" s="38">
        <f>SUM(Q17:Y17)</f>
        <v>0</v>
      </c>
      <c r="AB17" s="39"/>
      <c r="AC17" s="38">
        <f>G17+P17</f>
        <v>50</v>
      </c>
      <c r="AD17" s="38">
        <f>N17+AA17</f>
        <v>50</v>
      </c>
      <c r="AE17" s="33">
        <f>IF(AC17=0,"",AD17/AC17)</f>
        <v>1</v>
      </c>
    </row>
    <row r="18" spans="2:31" ht="12.75">
      <c r="B18" s="21">
        <v>10</v>
      </c>
      <c r="C18" s="40"/>
      <c r="D18" s="41" t="s">
        <v>118</v>
      </c>
      <c r="E18" s="42" t="s">
        <v>119</v>
      </c>
      <c r="F18" s="42"/>
      <c r="G18" s="43">
        <v>50</v>
      </c>
      <c r="H18" s="44"/>
      <c r="I18" s="44"/>
      <c r="J18" s="44">
        <v>50</v>
      </c>
      <c r="K18" s="44"/>
      <c r="L18" s="44"/>
      <c r="M18" s="43">
        <f>N18-G18</f>
        <v>0</v>
      </c>
      <c r="N18" s="43">
        <f>SUM(H18:L18)</f>
        <v>50</v>
      </c>
      <c r="O18"/>
      <c r="P18" s="43"/>
      <c r="Q18" s="44"/>
      <c r="R18" s="44"/>
      <c r="S18" s="44"/>
      <c r="T18" s="44"/>
      <c r="U18" s="44"/>
      <c r="V18" s="44"/>
      <c r="W18" s="44"/>
      <c r="X18" s="44"/>
      <c r="Y18" s="44"/>
      <c r="Z18" s="43">
        <f>AA18-P18</f>
        <v>0</v>
      </c>
      <c r="AA18" s="45">
        <f>SUM(Q18:Y18)</f>
        <v>0</v>
      </c>
      <c r="AB18" s="39"/>
      <c r="AC18" s="45">
        <f>G18+P18</f>
        <v>50</v>
      </c>
      <c r="AD18" s="45">
        <f>N18+AA18</f>
        <v>50</v>
      </c>
      <c r="AE18" s="33">
        <f>IF(AC18=0,"",AD18/AC18)</f>
        <v>1</v>
      </c>
    </row>
    <row r="19" spans="2:31" ht="12.75">
      <c r="B19" s="21">
        <v>11</v>
      </c>
      <c r="C19" s="34">
        <v>2</v>
      </c>
      <c r="D19" s="35" t="s">
        <v>120</v>
      </c>
      <c r="E19" s="35"/>
      <c r="F19" s="35"/>
      <c r="G19" s="36">
        <v>100</v>
      </c>
      <c r="H19" s="37"/>
      <c r="I19" s="37"/>
      <c r="J19" s="37">
        <v>100</v>
      </c>
      <c r="K19" s="37"/>
      <c r="L19" s="37"/>
      <c r="M19" s="36">
        <f>N19-G19</f>
        <v>0</v>
      </c>
      <c r="N19" s="38">
        <f>SUM(H19:L19)</f>
        <v>100</v>
      </c>
      <c r="O19"/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6">
        <f>AA19-P19</f>
        <v>0</v>
      </c>
      <c r="AA19" s="38">
        <f>SUM(Q19:Y19)</f>
        <v>0</v>
      </c>
      <c r="AB19" s="39"/>
      <c r="AC19" s="38">
        <f>G19+P19</f>
        <v>100</v>
      </c>
      <c r="AD19" s="38">
        <f>N19+AA19</f>
        <v>100</v>
      </c>
      <c r="AE19" s="33">
        <f>IF(AC19=0,"",AD19/AC19)</f>
        <v>1</v>
      </c>
    </row>
    <row r="20" spans="2:31" ht="12.75">
      <c r="B20" s="21">
        <v>12</v>
      </c>
      <c r="C20" s="28">
        <v>6</v>
      </c>
      <c r="D20" s="29" t="s">
        <v>121</v>
      </c>
      <c r="E20" s="29"/>
      <c r="F20" s="29"/>
      <c r="G20" s="30"/>
      <c r="H20" s="31"/>
      <c r="I20" s="31"/>
      <c r="J20" s="31"/>
      <c r="K20" s="31"/>
      <c r="L20" s="31"/>
      <c r="M20" s="30">
        <f>N20-G20</f>
        <v>0</v>
      </c>
      <c r="N20" s="32">
        <f>SUM(H20:L20)</f>
        <v>0</v>
      </c>
      <c r="O20"/>
      <c r="P20" s="30"/>
      <c r="Q20" s="31"/>
      <c r="R20" s="31"/>
      <c r="S20" s="31"/>
      <c r="T20" s="31"/>
      <c r="U20" s="31"/>
      <c r="V20" s="31"/>
      <c r="W20" s="31"/>
      <c r="X20" s="31"/>
      <c r="Y20" s="31"/>
      <c r="Z20" s="30">
        <f>AA20-P20</f>
        <v>0</v>
      </c>
      <c r="AA20" s="32">
        <f>SUM(Q20:Y20)</f>
        <v>0</v>
      </c>
      <c r="AB20"/>
      <c r="AC20" s="32">
        <f>G20+P20</f>
        <v>0</v>
      </c>
      <c r="AD20" s="32">
        <f>N20+AA20</f>
        <v>0</v>
      </c>
      <c r="AE20" s="33" t="str">
        <f>IF(AC20=0,"",AD20/AC20)</f>
        <v/>
      </c>
    </row>
    <row r="21" spans="2:31" ht="12.75">
      <c r="B21" s="21">
        <v>13</v>
      </c>
      <c r="C21" s="28">
        <v>7</v>
      </c>
      <c r="D21" s="29" t="s">
        <v>122</v>
      </c>
      <c r="E21" s="29"/>
      <c r="F21" s="29"/>
      <c r="G21" s="30">
        <v>9100</v>
      </c>
      <c r="H21" s="31"/>
      <c r="I21" s="31"/>
      <c r="J21" s="31">
        <v>9100</v>
      </c>
      <c r="K21" s="31"/>
      <c r="L21" s="31"/>
      <c r="M21" s="30">
        <f>N21-G21</f>
        <v>0</v>
      </c>
      <c r="N21" s="32">
        <f>SUM(H21:L21)</f>
        <v>9100</v>
      </c>
      <c r="O21"/>
      <c r="P21" s="30"/>
      <c r="Q21" s="31"/>
      <c r="R21" s="31"/>
      <c r="S21" s="31"/>
      <c r="T21" s="31"/>
      <c r="U21" s="31"/>
      <c r="V21" s="31"/>
      <c r="W21" s="31"/>
      <c r="X21" s="31"/>
      <c r="Y21" s="31"/>
      <c r="Z21" s="30">
        <f>AA21-P21</f>
        <v>0</v>
      </c>
      <c r="AA21" s="32">
        <f>SUM(Q21:Y21)</f>
        <v>0</v>
      </c>
      <c r="AB21"/>
      <c r="AC21" s="32">
        <f>G21+P21</f>
        <v>9100</v>
      </c>
      <c r="AD21" s="32">
        <f>N21+AA21</f>
        <v>9100</v>
      </c>
      <c r="AE21" s="33">
        <f>IF(AC21=0,"",AD21/AC21)</f>
        <v>1</v>
      </c>
    </row>
    <row r="22" spans="2:31" ht="12.75">
      <c r="B22" s="21">
        <v>14</v>
      </c>
      <c r="C22" s="34">
        <v>1</v>
      </c>
      <c r="D22" s="35" t="s">
        <v>123</v>
      </c>
      <c r="E22" s="35"/>
      <c r="F22" s="35"/>
      <c r="G22" s="36">
        <v>100</v>
      </c>
      <c r="H22" s="37"/>
      <c r="I22" s="37"/>
      <c r="J22" s="37">
        <v>100</v>
      </c>
      <c r="K22" s="37"/>
      <c r="L22" s="37"/>
      <c r="M22" s="36">
        <f>N22-G22</f>
        <v>0</v>
      </c>
      <c r="N22" s="38">
        <f>SUM(H22:L22)</f>
        <v>100</v>
      </c>
      <c r="O22"/>
      <c r="P22" s="36"/>
      <c r="Q22" s="37"/>
      <c r="R22" s="37"/>
      <c r="S22" s="37"/>
      <c r="T22" s="37"/>
      <c r="U22" s="37"/>
      <c r="V22" s="37"/>
      <c r="W22" s="37"/>
      <c r="X22" s="37"/>
      <c r="Y22" s="37"/>
      <c r="Z22" s="36">
        <f>AA22-P22</f>
        <v>0</v>
      </c>
      <c r="AA22" s="38">
        <f>SUM(Q22:Y22)</f>
        <v>0</v>
      </c>
      <c r="AB22" s="39"/>
      <c r="AC22" s="38">
        <f>G22+P22</f>
        <v>100</v>
      </c>
      <c r="AD22" s="38">
        <f>N22+AA22</f>
        <v>100</v>
      </c>
      <c r="AE22" s="33">
        <f>IF(AC22=0,"",AD22/AC22)</f>
        <v>1</v>
      </c>
    </row>
    <row r="23" spans="2:31" ht="12.75">
      <c r="B23" s="21">
        <v>15</v>
      </c>
      <c r="C23" s="34">
        <v>2</v>
      </c>
      <c r="D23" s="35" t="s">
        <v>124</v>
      </c>
      <c r="E23" s="35"/>
      <c r="F23" s="35"/>
      <c r="G23" s="36">
        <v>4000</v>
      </c>
      <c r="H23" s="37"/>
      <c r="I23" s="37"/>
      <c r="J23" s="37">
        <v>4000</v>
      </c>
      <c r="K23" s="37"/>
      <c r="L23" s="37"/>
      <c r="M23" s="36">
        <f>N23-G23</f>
        <v>0</v>
      </c>
      <c r="N23" s="38">
        <f>SUM(H23:L23)</f>
        <v>4000</v>
      </c>
      <c r="O23"/>
      <c r="P23" s="36"/>
      <c r="Q23" s="37"/>
      <c r="R23" s="37"/>
      <c r="S23" s="37"/>
      <c r="T23" s="37"/>
      <c r="U23" s="37"/>
      <c r="V23" s="37"/>
      <c r="W23" s="37"/>
      <c r="X23" s="37"/>
      <c r="Y23" s="37"/>
      <c r="Z23" s="36">
        <f>AA23-P23</f>
        <v>0</v>
      </c>
      <c r="AA23" s="38">
        <f>SUM(Q23:Y23)</f>
        <v>0</v>
      </c>
      <c r="AB23" s="39"/>
      <c r="AC23" s="38">
        <f>G23+P23</f>
        <v>4000</v>
      </c>
      <c r="AD23" s="38">
        <f>N23+AA23</f>
        <v>4000</v>
      </c>
      <c r="AE23" s="33">
        <f>IF(AC23=0,"",AD23/AC23)</f>
        <v>1</v>
      </c>
    </row>
    <row r="24" spans="2:31" ht="12.75">
      <c r="B24" s="21">
        <v>16</v>
      </c>
      <c r="C24" s="34">
        <v>3</v>
      </c>
      <c r="D24" s="35" t="s">
        <v>125</v>
      </c>
      <c r="E24" s="35"/>
      <c r="F24" s="35"/>
      <c r="G24" s="36">
        <v>5000</v>
      </c>
      <c r="H24" s="37"/>
      <c r="I24" s="37"/>
      <c r="J24" s="37">
        <v>5000</v>
      </c>
      <c r="K24" s="37"/>
      <c r="L24" s="37"/>
      <c r="M24" s="36">
        <f>N24-G24</f>
        <v>0</v>
      </c>
      <c r="N24" s="38">
        <f>SUM(H24:L24)</f>
        <v>5000</v>
      </c>
      <c r="O24"/>
      <c r="P24" s="36"/>
      <c r="Q24" s="37"/>
      <c r="R24" s="37"/>
      <c r="S24" s="37"/>
      <c r="T24" s="37"/>
      <c r="U24" s="37"/>
      <c r="V24" s="37"/>
      <c r="W24" s="37"/>
      <c r="X24" s="37"/>
      <c r="Y24" s="37"/>
      <c r="Z24" s="36">
        <f>AA24-P24</f>
        <v>0</v>
      </c>
      <c r="AA24" s="38">
        <f>SUM(Q24:Y24)</f>
        <v>0</v>
      </c>
      <c r="AB24" s="39"/>
      <c r="AC24" s="38">
        <f>G24+P24</f>
        <v>5000</v>
      </c>
      <c r="AD24" s="38">
        <f>N24+AA24</f>
        <v>5000</v>
      </c>
      <c r="AE24" s="33">
        <f>IF(AC24=0,"",AD24/AC24)</f>
        <v>1</v>
      </c>
    </row>
    <row r="25" spans="2:31" ht="12.75">
      <c r="B25" s="21">
        <v>17</v>
      </c>
      <c r="C25" s="28">
        <v>8</v>
      </c>
      <c r="D25" s="29" t="s">
        <v>126</v>
      </c>
      <c r="E25" s="29"/>
      <c r="F25" s="29"/>
      <c r="G25" s="30">
        <v>900</v>
      </c>
      <c r="H25" s="31"/>
      <c r="I25" s="31"/>
      <c r="J25" s="31">
        <v>900</v>
      </c>
      <c r="K25" s="31"/>
      <c r="L25" s="31"/>
      <c r="M25" s="30">
        <f>N25-G25</f>
        <v>0</v>
      </c>
      <c r="N25" s="32">
        <f>SUM(H25:L25)</f>
        <v>900</v>
      </c>
      <c r="O25"/>
      <c r="P25" s="30"/>
      <c r="Q25" s="31"/>
      <c r="R25" s="31"/>
      <c r="S25" s="31"/>
      <c r="T25" s="31"/>
      <c r="U25" s="31"/>
      <c r="V25" s="31"/>
      <c r="W25" s="31"/>
      <c r="X25" s="31"/>
      <c r="Y25" s="31"/>
      <c r="Z25" s="30">
        <f>AA25-P25</f>
        <v>0</v>
      </c>
      <c r="AA25" s="32">
        <f>SUM(Q25:Y25)</f>
        <v>0</v>
      </c>
      <c r="AB25"/>
      <c r="AC25" s="32">
        <f>G25+P25</f>
        <v>900</v>
      </c>
      <c r="AD25" s="32">
        <f>N25+AA25</f>
        <v>900</v>
      </c>
      <c r="AE25" s="33">
        <f>IF(AC25=0,"",AD25/AC25)</f>
        <v>1</v>
      </c>
    </row>
    <row r="26" spans="2:31" ht="12.75">
      <c r="B26" s="21">
        <v>18</v>
      </c>
      <c r="C26" s="34">
        <v>1</v>
      </c>
      <c r="D26" s="35" t="s">
        <v>126</v>
      </c>
      <c r="E26" s="35"/>
      <c r="F26" s="35"/>
      <c r="G26" s="36">
        <v>900</v>
      </c>
      <c r="H26" s="37"/>
      <c r="I26" s="37"/>
      <c r="J26" s="37">
        <v>900</v>
      </c>
      <c r="K26" s="37"/>
      <c r="L26" s="37"/>
      <c r="M26" s="36">
        <f>N26-G26</f>
        <v>0</v>
      </c>
      <c r="N26" s="38">
        <f>SUM(H26:L26)</f>
        <v>900</v>
      </c>
      <c r="O26"/>
      <c r="P26" s="36"/>
      <c r="Q26" s="37"/>
      <c r="R26" s="37"/>
      <c r="S26" s="37"/>
      <c r="T26" s="37"/>
      <c r="U26" s="37"/>
      <c r="V26" s="37"/>
      <c r="W26" s="37"/>
      <c r="X26" s="37"/>
      <c r="Y26" s="37"/>
      <c r="Z26" s="36">
        <f>AA26-P26</f>
        <v>0</v>
      </c>
      <c r="AA26" s="38">
        <f>SUM(Q26:Y26)</f>
        <v>0</v>
      </c>
      <c r="AB26" s="39"/>
      <c r="AC26" s="38">
        <f>G26+P26</f>
        <v>900</v>
      </c>
      <c r="AD26" s="38">
        <f>N26+AA26</f>
        <v>900</v>
      </c>
      <c r="AE26" s="33">
        <f>IF(AC26=0,"",AD26/AC26)</f>
        <v>1</v>
      </c>
    </row>
    <row r="27" spans="2:31" ht="12.75">
      <c r="B27" s="21">
        <v>19</v>
      </c>
      <c r="C27" s="40"/>
      <c r="D27" s="41" t="s">
        <v>75</v>
      </c>
      <c r="E27" s="42" t="s">
        <v>76</v>
      </c>
      <c r="F27" s="42"/>
      <c r="G27" s="43">
        <v>900</v>
      </c>
      <c r="H27" s="44"/>
      <c r="I27" s="44"/>
      <c r="J27" s="44">
        <v>900</v>
      </c>
      <c r="K27" s="44"/>
      <c r="L27" s="44"/>
      <c r="M27" s="43">
        <f>N27-G27</f>
        <v>0</v>
      </c>
      <c r="N27" s="43">
        <f>SUM(H27:L27)</f>
        <v>900</v>
      </c>
      <c r="O27"/>
      <c r="P27" s="43"/>
      <c r="Q27" s="44"/>
      <c r="R27" s="44"/>
      <c r="S27" s="44"/>
      <c r="T27" s="44"/>
      <c r="U27" s="44"/>
      <c r="V27" s="44"/>
      <c r="W27" s="44"/>
      <c r="X27" s="44"/>
      <c r="Y27" s="44"/>
      <c r="Z27" s="43">
        <f>AA27-P27</f>
        <v>0</v>
      </c>
      <c r="AA27" s="45">
        <f>SUM(Q27:Y27)</f>
        <v>0</v>
      </c>
      <c r="AB27" s="39"/>
      <c r="AC27" s="45">
        <f>G27+P27</f>
        <v>900</v>
      </c>
      <c r="AD27" s="45">
        <f>N27+AA27</f>
        <v>900</v>
      </c>
      <c r="AE27" s="33">
        <f>IF(AC27=0,"",AD27/AC27)</f>
        <v>1</v>
      </c>
    </row>
    <row r="28" spans="2:31" ht="12.75">
      <c r="B28" s="21">
        <v>20</v>
      </c>
      <c r="C28" s="28">
        <v>9</v>
      </c>
      <c r="D28" s="29" t="s">
        <v>127</v>
      </c>
      <c r="E28" s="29"/>
      <c r="F28" s="29"/>
      <c r="G28" s="30"/>
      <c r="H28" s="31"/>
      <c r="I28" s="31"/>
      <c r="J28" s="31"/>
      <c r="K28" s="31"/>
      <c r="L28" s="31"/>
      <c r="M28" s="30">
        <f>N28-G28</f>
        <v>0</v>
      </c>
      <c r="N28" s="32">
        <f>SUM(H28:L28)</f>
        <v>0</v>
      </c>
      <c r="O28"/>
      <c r="P28" s="30"/>
      <c r="Q28" s="31"/>
      <c r="R28" s="31"/>
      <c r="S28" s="31"/>
      <c r="T28" s="31"/>
      <c r="U28" s="31"/>
      <c r="V28" s="31"/>
      <c r="W28" s="31"/>
      <c r="X28" s="31"/>
      <c r="Y28" s="31"/>
      <c r="Z28" s="30">
        <f>AA28-P28</f>
        <v>0</v>
      </c>
      <c r="AA28" s="32">
        <f>SUM(Q28:Y28)</f>
        <v>0</v>
      </c>
      <c r="AB28"/>
      <c r="AC28" s="32">
        <f>G28+P28</f>
        <v>0</v>
      </c>
      <c r="AD28" s="32">
        <f>N28+AA28</f>
        <v>0</v>
      </c>
      <c r="AE28" s="33" t="str">
        <f>IF(AC28=0,"",AD28/AC28)</f>
        <v/>
      </c>
    </row>
    <row r="29" spans="2:31" ht="12.75">
      <c r="B29" s="21">
        <v>21</v>
      </c>
      <c r="C29" s="28">
        <v>10</v>
      </c>
      <c r="D29" s="29" t="s">
        <v>128</v>
      </c>
      <c r="E29" s="29"/>
      <c r="F29" s="29"/>
      <c r="G29" s="30">
        <v>12210</v>
      </c>
      <c r="H29" s="31">
        <v>8000</v>
      </c>
      <c r="I29" s="31">
        <v>2760</v>
      </c>
      <c r="J29" s="31">
        <v>1450</v>
      </c>
      <c r="K29" s="31"/>
      <c r="L29" s="31"/>
      <c r="M29" s="30">
        <f>N29-G29</f>
        <v>0</v>
      </c>
      <c r="N29" s="32">
        <f>SUM(H29:L29)</f>
        <v>12210</v>
      </c>
      <c r="O29"/>
      <c r="P29" s="30"/>
      <c r="Q29" s="31"/>
      <c r="R29" s="31"/>
      <c r="S29" s="31"/>
      <c r="T29" s="31"/>
      <c r="U29" s="31"/>
      <c r="V29" s="31"/>
      <c r="W29" s="31"/>
      <c r="X29" s="31"/>
      <c r="Y29" s="31"/>
      <c r="Z29" s="30">
        <f>AA29-P29</f>
        <v>0</v>
      </c>
      <c r="AA29" s="32">
        <f>SUM(Q29:Y29)</f>
        <v>0</v>
      </c>
      <c r="AB29"/>
      <c r="AC29" s="32">
        <f>G29+P29</f>
        <v>12210</v>
      </c>
      <c r="AD29" s="32">
        <f>N29+AA29</f>
        <v>12210</v>
      </c>
      <c r="AE29" s="33">
        <f>IF(AC29=0,"",AD29/AC29)</f>
        <v>1</v>
      </c>
    </row>
    <row r="30" spans="2:31" ht="12.75">
      <c r="B30" s="21">
        <v>22</v>
      </c>
      <c r="C30" s="34">
        <v>1</v>
      </c>
      <c r="D30" s="35" t="s">
        <v>128</v>
      </c>
      <c r="E30" s="35"/>
      <c r="F30" s="35"/>
      <c r="G30" s="36">
        <v>11260</v>
      </c>
      <c r="H30" s="37">
        <v>8000</v>
      </c>
      <c r="I30" s="37">
        <v>2760</v>
      </c>
      <c r="J30" s="37">
        <v>500</v>
      </c>
      <c r="K30" s="37"/>
      <c r="L30" s="37"/>
      <c r="M30" s="36">
        <f>N30-G30</f>
        <v>0</v>
      </c>
      <c r="N30" s="38">
        <f>SUM(H30:L30)</f>
        <v>11260</v>
      </c>
      <c r="O30"/>
      <c r="P30" s="36"/>
      <c r="Q30" s="37"/>
      <c r="R30" s="37"/>
      <c r="S30" s="37"/>
      <c r="T30" s="37"/>
      <c r="U30" s="37"/>
      <c r="V30" s="37"/>
      <c r="W30" s="37"/>
      <c r="X30" s="37"/>
      <c r="Y30" s="37"/>
      <c r="Z30" s="36">
        <f>AA30-P30</f>
        <v>0</v>
      </c>
      <c r="AA30" s="38">
        <f>SUM(Q30:Y30)</f>
        <v>0</v>
      </c>
      <c r="AB30" s="39"/>
      <c r="AC30" s="38">
        <f>G30+P30</f>
        <v>11260</v>
      </c>
      <c r="AD30" s="38">
        <f>N30+AA30</f>
        <v>11260</v>
      </c>
      <c r="AE30" s="33">
        <f>IF(AC30=0,"",AD30/AC30)</f>
        <v>1</v>
      </c>
    </row>
    <row r="31" spans="2:31" ht="12.75">
      <c r="B31" s="21">
        <v>23</v>
      </c>
      <c r="C31" s="40"/>
      <c r="D31" s="41" t="s">
        <v>118</v>
      </c>
      <c r="E31" s="42" t="s">
        <v>119</v>
      </c>
      <c r="F31" s="42"/>
      <c r="G31" s="43">
        <v>11260</v>
      </c>
      <c r="H31" s="44">
        <v>8000</v>
      </c>
      <c r="I31" s="44">
        <v>2760</v>
      </c>
      <c r="J31" s="44">
        <v>500</v>
      </c>
      <c r="K31" s="44"/>
      <c r="L31" s="44"/>
      <c r="M31" s="43">
        <f>N31-G31</f>
        <v>0</v>
      </c>
      <c r="N31" s="43">
        <f>SUM(H31:L31)</f>
        <v>11260</v>
      </c>
      <c r="O31"/>
      <c r="P31" s="43"/>
      <c r="Q31" s="44"/>
      <c r="R31" s="44"/>
      <c r="S31" s="44"/>
      <c r="T31" s="44"/>
      <c r="U31" s="44"/>
      <c r="V31" s="44"/>
      <c r="W31" s="44"/>
      <c r="X31" s="44"/>
      <c r="Y31" s="44"/>
      <c r="Z31" s="43">
        <f>AA31-P31</f>
        <v>0</v>
      </c>
      <c r="AA31" s="45">
        <f>SUM(Q31:Y31)</f>
        <v>0</v>
      </c>
      <c r="AB31" s="39"/>
      <c r="AC31" s="45">
        <f>G31+P31</f>
        <v>11260</v>
      </c>
      <c r="AD31" s="45">
        <f>N31+AA31</f>
        <v>11260</v>
      </c>
      <c r="AE31" s="33">
        <f>IF(AC31=0,"",AD31/AC31)</f>
        <v>1</v>
      </c>
    </row>
    <row r="32" spans="2:31" ht="12.75">
      <c r="B32" s="21">
        <v>24</v>
      </c>
      <c r="C32" s="34">
        <v>2</v>
      </c>
      <c r="D32" s="35" t="s">
        <v>129</v>
      </c>
      <c r="E32" s="35"/>
      <c r="F32" s="35"/>
      <c r="G32" s="36">
        <v>950</v>
      </c>
      <c r="H32" s="37"/>
      <c r="I32" s="37"/>
      <c r="J32" s="37">
        <v>950</v>
      </c>
      <c r="K32" s="37"/>
      <c r="L32" s="37"/>
      <c r="M32" s="36">
        <f>N32-G32</f>
        <v>0</v>
      </c>
      <c r="N32" s="38">
        <f>SUM(H32:L32)</f>
        <v>950</v>
      </c>
      <c r="O32"/>
      <c r="P32" s="36"/>
      <c r="Q32" s="37"/>
      <c r="R32" s="37"/>
      <c r="S32" s="37"/>
      <c r="T32" s="37"/>
      <c r="U32" s="37"/>
      <c r="V32" s="37"/>
      <c r="W32" s="37"/>
      <c r="X32" s="37"/>
      <c r="Y32" s="37"/>
      <c r="Z32" s="36">
        <f>AA32-P32</f>
        <v>0</v>
      </c>
      <c r="AA32" s="38">
        <f>SUM(Q32:Y32)</f>
        <v>0</v>
      </c>
      <c r="AB32" s="39"/>
      <c r="AC32" s="38">
        <f>G32+P32</f>
        <v>950</v>
      </c>
      <c r="AD32" s="38">
        <f>N32+AA32</f>
        <v>950</v>
      </c>
      <c r="AE32" s="33">
        <f>IF(AC32=0,"",AD32/AC32)</f>
        <v>1</v>
      </c>
    </row>
    <row r="33" spans="2:31" ht="12.75">
      <c r="B33" s="21">
        <v>25</v>
      </c>
      <c r="C33" s="40"/>
      <c r="D33" s="41" t="s">
        <v>118</v>
      </c>
      <c r="E33" s="42" t="s">
        <v>119</v>
      </c>
      <c r="F33" s="42"/>
      <c r="G33" s="43">
        <v>950</v>
      </c>
      <c r="H33" s="44"/>
      <c r="I33" s="44"/>
      <c r="J33" s="44">
        <v>950</v>
      </c>
      <c r="K33" s="44"/>
      <c r="L33" s="44"/>
      <c r="M33" s="43">
        <f>N33-G33</f>
        <v>0</v>
      </c>
      <c r="N33" s="43">
        <f>SUM(H33:L33)</f>
        <v>950</v>
      </c>
      <c r="O33"/>
      <c r="P33" s="43"/>
      <c r="Q33" s="44"/>
      <c r="R33" s="44"/>
      <c r="S33" s="44"/>
      <c r="T33" s="44"/>
      <c r="U33" s="44"/>
      <c r="V33" s="44"/>
      <c r="W33" s="44"/>
      <c r="X33" s="44"/>
      <c r="Y33" s="44"/>
      <c r="Z33" s="43">
        <f>AA33-P33</f>
        <v>0</v>
      </c>
      <c r="AA33" s="45">
        <f>SUM(Q33:Y33)</f>
        <v>0</v>
      </c>
      <c r="AB33" s="39"/>
      <c r="AC33" s="45">
        <f>G33+P33</f>
        <v>950</v>
      </c>
      <c r="AD33" s="45">
        <f>N33+AA33</f>
        <v>950</v>
      </c>
      <c r="AE33" s="33">
        <f>IF(AC33=0,"",AD33/AC33)</f>
        <v>1</v>
      </c>
    </row>
    <row r="34" spans="2:31" ht="12.75">
      <c r="B34" s="21">
        <v>26</v>
      </c>
      <c r="C34" s="28">
        <v>11</v>
      </c>
      <c r="D34" s="29" t="s">
        <v>130</v>
      </c>
      <c r="E34" s="29"/>
      <c r="F34" s="29"/>
      <c r="G34" s="30"/>
      <c r="H34" s="31"/>
      <c r="I34" s="31"/>
      <c r="J34" s="31"/>
      <c r="K34" s="31"/>
      <c r="L34" s="31"/>
      <c r="M34" s="30">
        <f>N34-G34</f>
        <v>0</v>
      </c>
      <c r="N34" s="32">
        <f>SUM(H34:L34)</f>
        <v>0</v>
      </c>
      <c r="O34"/>
      <c r="P34" s="30"/>
      <c r="Q34" s="31"/>
      <c r="R34" s="31"/>
      <c r="S34" s="31"/>
      <c r="T34" s="31"/>
      <c r="U34" s="31"/>
      <c r="V34" s="31"/>
      <c r="W34" s="31"/>
      <c r="X34" s="31"/>
      <c r="Y34" s="31"/>
      <c r="Z34" s="30">
        <f>AA34-P34</f>
        <v>0</v>
      </c>
      <c r="AA34" s="32">
        <f>SUM(Q34:Y34)</f>
        <v>0</v>
      </c>
      <c r="AB34"/>
      <c r="AC34" s="32">
        <f>G34+P34</f>
        <v>0</v>
      </c>
      <c r="AD34" s="32">
        <f>N34+AA34</f>
        <v>0</v>
      </c>
      <c r="AE34" s="33" t="str">
        <f>IF(AC34=0,"",AD34/AC34)</f>
        <v/>
      </c>
    </row>
    <row r="35" spans="2:31" ht="12.75">
      <c r="B35" s="21">
        <v>27</v>
      </c>
      <c r="C35" s="28">
        <v>12</v>
      </c>
      <c r="D35" s="29" t="s">
        <v>131</v>
      </c>
      <c r="E35" s="29"/>
      <c r="F35" s="29"/>
      <c r="G35" s="30"/>
      <c r="H35" s="31"/>
      <c r="I35" s="31"/>
      <c r="J35" s="31"/>
      <c r="K35" s="31"/>
      <c r="L35" s="31"/>
      <c r="M35" s="30">
        <f>N35-G35</f>
        <v>0</v>
      </c>
      <c r="N35" s="32">
        <f>SUM(H35:L35)</f>
        <v>0</v>
      </c>
      <c r="O35"/>
      <c r="P35" s="30"/>
      <c r="Q35" s="31"/>
      <c r="R35" s="31"/>
      <c r="S35" s="31"/>
      <c r="T35" s="31"/>
      <c r="U35" s="31"/>
      <c r="V35" s="31"/>
      <c r="W35" s="31"/>
      <c r="X35" s="31"/>
      <c r="Y35" s="31"/>
      <c r="Z35" s="30">
        <f>AA35-P35</f>
        <v>0</v>
      </c>
      <c r="AA35" s="32">
        <f>SUM(Q35:Y35)</f>
        <v>0</v>
      </c>
      <c r="AB35"/>
      <c r="AC35" s="32">
        <f>G35+P35</f>
        <v>0</v>
      </c>
      <c r="AD35" s="32">
        <f>N35+AA35</f>
        <v>0</v>
      </c>
      <c r="AE35" s="33" t="str">
        <f>IF(AC35=0,"",AD35/AC35)</f>
        <v/>
      </c>
    </row>
    <row r="36" spans="2:31" ht="12.75">
      <c r="B36" s="21">
        <v>28</v>
      </c>
      <c r="C36" s="28">
        <v>13</v>
      </c>
      <c r="D36" s="29" t="s">
        <v>132</v>
      </c>
      <c r="E36" s="29"/>
      <c r="F36" s="29"/>
      <c r="G36" s="30">
        <v>1100</v>
      </c>
      <c r="H36" s="31"/>
      <c r="I36" s="31"/>
      <c r="J36" s="31">
        <v>1100</v>
      </c>
      <c r="K36" s="31"/>
      <c r="L36" s="31"/>
      <c r="M36" s="30">
        <f>N36-G36</f>
        <v>0</v>
      </c>
      <c r="N36" s="32">
        <f>SUM(H36:L36)</f>
        <v>1100</v>
      </c>
      <c r="O36"/>
      <c r="P36" s="30"/>
      <c r="Q36" s="31"/>
      <c r="R36" s="31"/>
      <c r="S36" s="31"/>
      <c r="T36" s="31"/>
      <c r="U36" s="31"/>
      <c r="V36" s="31"/>
      <c r="W36" s="31"/>
      <c r="X36" s="31"/>
      <c r="Y36" s="31"/>
      <c r="Z36" s="30">
        <f>AA36-P36</f>
        <v>0</v>
      </c>
      <c r="AA36" s="32">
        <f>SUM(Q36:Y36)</f>
        <v>0</v>
      </c>
      <c r="AB36"/>
      <c r="AC36" s="32">
        <f>G36+P36</f>
        <v>1100</v>
      </c>
      <c r="AD36" s="32">
        <f>N36+AA36</f>
        <v>1100</v>
      </c>
      <c r="AE36" s="33">
        <f>IF(AC36=0,"",AD36/AC36)</f>
        <v>1</v>
      </c>
    </row>
    <row r="37" spans="2:31" ht="12.75">
      <c r="B37" s="21">
        <v>29</v>
      </c>
      <c r="C37" s="34">
        <v>1</v>
      </c>
      <c r="D37" s="35" t="s">
        <v>133</v>
      </c>
      <c r="E37" s="35"/>
      <c r="F37" s="35"/>
      <c r="G37" s="36">
        <v>900</v>
      </c>
      <c r="H37" s="37"/>
      <c r="I37" s="37"/>
      <c r="J37" s="37">
        <v>900</v>
      </c>
      <c r="K37" s="37"/>
      <c r="L37" s="37"/>
      <c r="M37" s="36">
        <f>N37-G37</f>
        <v>0</v>
      </c>
      <c r="N37" s="38">
        <f>SUM(H37:L37)</f>
        <v>900</v>
      </c>
      <c r="O37"/>
      <c r="P37" s="36"/>
      <c r="Q37" s="37"/>
      <c r="R37" s="37"/>
      <c r="S37" s="37"/>
      <c r="T37" s="37"/>
      <c r="U37" s="37"/>
      <c r="V37" s="37"/>
      <c r="W37" s="37"/>
      <c r="X37" s="37"/>
      <c r="Y37" s="37"/>
      <c r="Z37" s="36">
        <f>AA37-P37</f>
        <v>0</v>
      </c>
      <c r="AA37" s="38">
        <f>SUM(Q37:Y37)</f>
        <v>0</v>
      </c>
      <c r="AB37" s="39"/>
      <c r="AC37" s="38">
        <f>G37+P37</f>
        <v>900</v>
      </c>
      <c r="AD37" s="38">
        <f>N37+AA37</f>
        <v>900</v>
      </c>
      <c r="AE37" s="33">
        <f>IF(AC37=0,"",AD37/AC37)</f>
        <v>1</v>
      </c>
    </row>
    <row r="38" spans="2:31" ht="12.75">
      <c r="B38" s="21">
        <v>30</v>
      </c>
      <c r="C38" s="40"/>
      <c r="D38" s="41" t="s">
        <v>80</v>
      </c>
      <c r="E38" s="42" t="s">
        <v>81</v>
      </c>
      <c r="F38" s="42"/>
      <c r="G38" s="43">
        <v>900</v>
      </c>
      <c r="H38" s="44"/>
      <c r="I38" s="44"/>
      <c r="J38" s="44">
        <v>900</v>
      </c>
      <c r="K38" s="44"/>
      <c r="L38" s="44"/>
      <c r="M38" s="43">
        <f>N38-G38</f>
        <v>0</v>
      </c>
      <c r="N38" s="43">
        <f>SUM(H38:L38)</f>
        <v>900</v>
      </c>
      <c r="O38"/>
      <c r="P38" s="43"/>
      <c r="Q38" s="44"/>
      <c r="R38" s="44"/>
      <c r="S38" s="44"/>
      <c r="T38" s="44"/>
      <c r="U38" s="44"/>
      <c r="V38" s="44"/>
      <c r="W38" s="44"/>
      <c r="X38" s="44"/>
      <c r="Y38" s="44"/>
      <c r="Z38" s="43">
        <f>AA38-P38</f>
        <v>0</v>
      </c>
      <c r="AA38" s="45">
        <f>SUM(Q38:Y38)</f>
        <v>0</v>
      </c>
      <c r="AB38" s="39"/>
      <c r="AC38" s="45">
        <f>G38+P38</f>
        <v>900</v>
      </c>
      <c r="AD38" s="45">
        <f>N38+AA38</f>
        <v>900</v>
      </c>
      <c r="AE38" s="33">
        <f>IF(AC38=0,"",AD38/AC38)</f>
        <v>1</v>
      </c>
    </row>
    <row r="39" spans="2:31" ht="12.75">
      <c r="B39" s="21">
        <v>31</v>
      </c>
      <c r="C39" s="34">
        <v>2</v>
      </c>
      <c r="D39" s="35" t="s">
        <v>134</v>
      </c>
      <c r="E39" s="35"/>
      <c r="F39" s="35"/>
      <c r="G39" s="36">
        <v>200</v>
      </c>
      <c r="H39" s="37"/>
      <c r="I39" s="37"/>
      <c r="J39" s="37">
        <v>200</v>
      </c>
      <c r="K39" s="37"/>
      <c r="L39" s="37"/>
      <c r="M39" s="36">
        <f>N39-G39</f>
        <v>0</v>
      </c>
      <c r="N39" s="38">
        <f>SUM(H39:L39)</f>
        <v>200</v>
      </c>
      <c r="O39"/>
      <c r="P39" s="36"/>
      <c r="Q39" s="37"/>
      <c r="R39" s="37"/>
      <c r="S39" s="37"/>
      <c r="T39" s="37"/>
      <c r="U39" s="37"/>
      <c r="V39" s="37"/>
      <c r="W39" s="37"/>
      <c r="X39" s="37"/>
      <c r="Y39" s="37"/>
      <c r="Z39" s="36">
        <f>AA39-P39</f>
        <v>0</v>
      </c>
      <c r="AA39" s="38">
        <f>SUM(Q39:Y39)</f>
        <v>0</v>
      </c>
      <c r="AB39" s="39"/>
      <c r="AC39" s="38">
        <f>G39+P39</f>
        <v>200</v>
      </c>
      <c r="AD39" s="38">
        <f>N39+AA39</f>
        <v>200</v>
      </c>
      <c r="AE39" s="33">
        <f>IF(AC39=0,"",AD39/AC39)</f>
        <v>1</v>
      </c>
    </row>
    <row r="40" spans="2:31" ht="12.75">
      <c r="B40" s="21">
        <v>32</v>
      </c>
      <c r="C40" s="28">
        <v>14</v>
      </c>
      <c r="D40" s="29" t="s">
        <v>135</v>
      </c>
      <c r="E40" s="29"/>
      <c r="F40" s="29"/>
      <c r="G40" s="30">
        <v>1100</v>
      </c>
      <c r="H40" s="31"/>
      <c r="I40" s="31"/>
      <c r="J40" s="31">
        <v>1100</v>
      </c>
      <c r="K40" s="31"/>
      <c r="L40" s="31"/>
      <c r="M40" s="30">
        <f>N40-G40</f>
        <v>0</v>
      </c>
      <c r="N40" s="32">
        <f>SUM(H40:L40)</f>
        <v>1100</v>
      </c>
      <c r="O40"/>
      <c r="P40" s="30">
        <v>13000</v>
      </c>
      <c r="Q40" s="31"/>
      <c r="R40" s="31"/>
      <c r="S40" s="31"/>
      <c r="T40" s="31"/>
      <c r="U40" s="31"/>
      <c r="V40" s="31">
        <v>13000</v>
      </c>
      <c r="W40" s="31"/>
      <c r="X40" s="31"/>
      <c r="Y40" s="31"/>
      <c r="Z40" s="30">
        <f>AA40-P40</f>
        <v>0</v>
      </c>
      <c r="AA40" s="32">
        <f>SUM(Q40:Y40)</f>
        <v>13000</v>
      </c>
      <c r="AB40"/>
      <c r="AC40" s="32">
        <f>G40+P40</f>
        <v>14100</v>
      </c>
      <c r="AD40" s="32">
        <f>N40+AA40</f>
        <v>14100</v>
      </c>
      <c r="AE40" s="33">
        <f>IF(AC40=0,"",AD40/AC40)</f>
        <v>1</v>
      </c>
    </row>
    <row r="41" spans="2:31" ht="12.75">
      <c r="B41" s="21">
        <v>33</v>
      </c>
      <c r="C41" s="34">
        <v>1</v>
      </c>
      <c r="D41" s="35" t="s">
        <v>136</v>
      </c>
      <c r="E41" s="35"/>
      <c r="F41" s="35"/>
      <c r="G41" s="36">
        <v>900</v>
      </c>
      <c r="H41" s="37"/>
      <c r="I41" s="37"/>
      <c r="J41" s="37">
        <v>900</v>
      </c>
      <c r="K41" s="37"/>
      <c r="L41" s="37"/>
      <c r="M41" s="36">
        <f>N41-G41</f>
        <v>0</v>
      </c>
      <c r="N41" s="38">
        <f>SUM(H41:L41)</f>
        <v>900</v>
      </c>
      <c r="O41"/>
      <c r="P41" s="36"/>
      <c r="Q41" s="37"/>
      <c r="R41" s="37"/>
      <c r="S41" s="37"/>
      <c r="T41" s="37"/>
      <c r="U41" s="37"/>
      <c r="V41" s="37"/>
      <c r="W41" s="37"/>
      <c r="X41" s="37"/>
      <c r="Y41" s="37"/>
      <c r="Z41" s="36">
        <f>AA41-P41</f>
        <v>0</v>
      </c>
      <c r="AA41" s="38">
        <f>SUM(Q41:Y41)</f>
        <v>0</v>
      </c>
      <c r="AB41" s="39"/>
      <c r="AC41" s="38">
        <f>G41+P41</f>
        <v>900</v>
      </c>
      <c r="AD41" s="38">
        <f>N41+AA41</f>
        <v>900</v>
      </c>
      <c r="AE41" s="33">
        <f>IF(AC41=0,"",AD41/AC41)</f>
        <v>1</v>
      </c>
    </row>
    <row r="42" spans="2:31" ht="12.75">
      <c r="B42" s="21">
        <v>34</v>
      </c>
      <c r="C42" s="40"/>
      <c r="D42" s="41" t="s">
        <v>57</v>
      </c>
      <c r="E42" s="42" t="s">
        <v>58</v>
      </c>
      <c r="F42" s="42"/>
      <c r="G42" s="43">
        <v>900</v>
      </c>
      <c r="H42" s="44"/>
      <c r="I42" s="44"/>
      <c r="J42" s="44">
        <v>900</v>
      </c>
      <c r="K42" s="44"/>
      <c r="L42" s="44"/>
      <c r="M42" s="43">
        <f>N42-G42</f>
        <v>0</v>
      </c>
      <c r="N42" s="43">
        <f>SUM(H42:L42)</f>
        <v>900</v>
      </c>
      <c r="O42"/>
      <c r="P42" s="43"/>
      <c r="Q42" s="44"/>
      <c r="R42" s="44"/>
      <c r="S42" s="44"/>
      <c r="T42" s="44"/>
      <c r="U42" s="44"/>
      <c r="V42" s="44"/>
      <c r="W42" s="44"/>
      <c r="X42" s="44"/>
      <c r="Y42" s="44"/>
      <c r="Z42" s="43">
        <f>AA42-P42</f>
        <v>0</v>
      </c>
      <c r="AA42" s="45">
        <f>SUM(Q42:Y42)</f>
        <v>0</v>
      </c>
      <c r="AB42" s="39"/>
      <c r="AC42" s="45">
        <f>G42+P42</f>
        <v>900</v>
      </c>
      <c r="AD42" s="45">
        <f>N42+AA42</f>
        <v>900</v>
      </c>
      <c r="AE42" s="33">
        <f>IF(AC42=0,"",AD42/AC42)</f>
        <v>1</v>
      </c>
    </row>
    <row r="43" spans="2:31" ht="12.75">
      <c r="B43" s="21">
        <v>35</v>
      </c>
      <c r="C43" s="34">
        <v>2</v>
      </c>
      <c r="D43" s="35" t="s">
        <v>137</v>
      </c>
      <c r="E43" s="35"/>
      <c r="F43" s="35"/>
      <c r="G43" s="36">
        <v>200</v>
      </c>
      <c r="H43" s="37"/>
      <c r="I43" s="37"/>
      <c r="J43" s="37">
        <v>200</v>
      </c>
      <c r="K43" s="37"/>
      <c r="L43" s="37"/>
      <c r="M43" s="36">
        <f>N43-G43</f>
        <v>0</v>
      </c>
      <c r="N43" s="38">
        <f>SUM(H43:L43)</f>
        <v>200</v>
      </c>
      <c r="O43"/>
      <c r="P43" s="36"/>
      <c r="Q43" s="37"/>
      <c r="R43" s="37"/>
      <c r="S43" s="37"/>
      <c r="T43" s="37"/>
      <c r="U43" s="37"/>
      <c r="V43" s="37"/>
      <c r="W43" s="37"/>
      <c r="X43" s="37"/>
      <c r="Y43" s="37"/>
      <c r="Z43" s="36">
        <f>AA43-P43</f>
        <v>0</v>
      </c>
      <c r="AA43" s="38">
        <f>SUM(Q43:Y43)</f>
        <v>0</v>
      </c>
      <c r="AB43" s="39"/>
      <c r="AC43" s="38">
        <f>G43+P43</f>
        <v>200</v>
      </c>
      <c r="AD43" s="38">
        <f>N43+AA43</f>
        <v>200</v>
      </c>
      <c r="AE43" s="33">
        <f>IF(AC43=0,"",AD43/AC43)</f>
        <v>1</v>
      </c>
    </row>
    <row r="44" spans="2:31" ht="12.75">
      <c r="B44" s="21">
        <v>36</v>
      </c>
      <c r="C44" s="40"/>
      <c r="D44" s="41" t="s">
        <v>57</v>
      </c>
      <c r="E44" s="42" t="s">
        <v>58</v>
      </c>
      <c r="F44" s="42"/>
      <c r="G44" s="43">
        <v>200</v>
      </c>
      <c r="H44" s="44"/>
      <c r="I44" s="44"/>
      <c r="J44" s="44">
        <v>200</v>
      </c>
      <c r="K44" s="44"/>
      <c r="L44" s="44"/>
      <c r="M44" s="43">
        <f>N44-G44</f>
        <v>0</v>
      </c>
      <c r="N44" s="43">
        <f>SUM(H44:L44)</f>
        <v>200</v>
      </c>
      <c r="O44"/>
      <c r="P44" s="43"/>
      <c r="Q44" s="44"/>
      <c r="R44" s="44"/>
      <c r="S44" s="44"/>
      <c r="T44" s="44"/>
      <c r="U44" s="44"/>
      <c r="V44" s="44"/>
      <c r="W44" s="44"/>
      <c r="X44" s="44"/>
      <c r="Y44" s="44"/>
      <c r="Z44" s="43">
        <f>AA44-P44</f>
        <v>0</v>
      </c>
      <c r="AA44" s="45">
        <f>SUM(Q44:Y44)</f>
        <v>0</v>
      </c>
      <c r="AB44" s="39"/>
      <c r="AC44" s="45">
        <f>G44+P44</f>
        <v>200</v>
      </c>
      <c r="AD44" s="45">
        <f>N44+AA44</f>
        <v>200</v>
      </c>
      <c r="AE44" s="33">
        <f>IF(AC44=0,"",AD44/AC44)</f>
        <v>1</v>
      </c>
    </row>
    <row r="45" spans="2:31" ht="12.75">
      <c r="B45" s="21">
        <v>37</v>
      </c>
      <c r="C45" s="34">
        <v>3</v>
      </c>
      <c r="D45" s="35" t="s">
        <v>138</v>
      </c>
      <c r="E45" s="35"/>
      <c r="F45" s="35"/>
      <c r="G45" s="36"/>
      <c r="H45" s="37"/>
      <c r="I45" s="37"/>
      <c r="J45" s="37"/>
      <c r="K45" s="37"/>
      <c r="L45" s="37"/>
      <c r="M45" s="36">
        <f>N45-G45</f>
        <v>0</v>
      </c>
      <c r="N45" s="38">
        <f>SUM(H45:L45)</f>
        <v>0</v>
      </c>
      <c r="O45"/>
      <c r="P45" s="36">
        <v>13000</v>
      </c>
      <c r="Q45" s="37"/>
      <c r="R45" s="37"/>
      <c r="S45" s="37"/>
      <c r="T45" s="37"/>
      <c r="U45" s="37"/>
      <c r="V45" s="37">
        <v>13000</v>
      </c>
      <c r="W45" s="37"/>
      <c r="X45" s="37"/>
      <c r="Y45" s="37"/>
      <c r="Z45" s="36">
        <f>AA45-P45</f>
        <v>0</v>
      </c>
      <c r="AA45" s="38">
        <f>SUM(Q45:Y45)</f>
        <v>13000</v>
      </c>
      <c r="AB45" s="39"/>
      <c r="AC45" s="38">
        <f>G45+P45</f>
        <v>13000</v>
      </c>
      <c r="AD45" s="38">
        <f>N45+AA45</f>
        <v>13000</v>
      </c>
      <c r="AE45" s="33">
        <f>IF(AC45=0,"",AD45/AC45)</f>
        <v>1</v>
      </c>
    </row>
    <row r="46" spans="2:31" ht="12.75">
      <c r="B46" s="21">
        <v>38</v>
      </c>
      <c r="C46" s="40"/>
      <c r="D46" s="41" t="s">
        <v>57</v>
      </c>
      <c r="E46" s="42" t="s">
        <v>58</v>
      </c>
      <c r="F46" s="42"/>
      <c r="G46" s="43"/>
      <c r="H46" s="44"/>
      <c r="I46" s="44"/>
      <c r="J46" s="44"/>
      <c r="K46" s="44"/>
      <c r="L46" s="44"/>
      <c r="M46" s="43">
        <f>N46-G46</f>
        <v>0</v>
      </c>
      <c r="N46" s="43">
        <f>SUM(H46:L46)</f>
        <v>0</v>
      </c>
      <c r="O46"/>
      <c r="P46" s="43">
        <v>13000</v>
      </c>
      <c r="Q46" s="44"/>
      <c r="R46" s="44"/>
      <c r="S46" s="44"/>
      <c r="T46" s="44"/>
      <c r="U46" s="44"/>
      <c r="V46" s="44">
        <v>13000</v>
      </c>
      <c r="W46" s="44"/>
      <c r="X46" s="44"/>
      <c r="Y46" s="44"/>
      <c r="Z46" s="43">
        <f>AA46-P46</f>
        <v>0</v>
      </c>
      <c r="AA46" s="45">
        <f>SUM(Q46:Y46)</f>
        <v>13000</v>
      </c>
      <c r="AB46" s="39"/>
      <c r="AC46" s="45">
        <f>G46+P46</f>
        <v>13000</v>
      </c>
      <c r="AD46" s="45">
        <f>N46+AA46</f>
        <v>13000</v>
      </c>
      <c r="AE46" s="33">
        <f>IF(AC46=0,"",AD46/AC46)</f>
        <v>1</v>
      </c>
    </row>
    <row r="47" spans="2:31" ht="12.75">
      <c r="B47" s="21">
        <v>39</v>
      </c>
      <c r="C47" s="28">
        <v>15</v>
      </c>
      <c r="D47" s="29" t="s">
        <v>139</v>
      </c>
      <c r="E47" s="29"/>
      <c r="F47" s="29"/>
      <c r="G47" s="30">
        <v>50600</v>
      </c>
      <c r="H47" s="31"/>
      <c r="I47" s="31"/>
      <c r="J47" s="31"/>
      <c r="K47" s="31">
        <v>50600</v>
      </c>
      <c r="L47" s="31"/>
      <c r="M47" s="30">
        <f>N47-G47</f>
        <v>0</v>
      </c>
      <c r="N47" s="32">
        <f>SUM(H47:L47)</f>
        <v>50600</v>
      </c>
      <c r="O47"/>
      <c r="P47" s="30"/>
      <c r="Q47" s="31"/>
      <c r="R47" s="31"/>
      <c r="S47" s="31"/>
      <c r="T47" s="31"/>
      <c r="U47" s="31"/>
      <c r="V47" s="31"/>
      <c r="W47" s="31"/>
      <c r="X47" s="31"/>
      <c r="Y47" s="31"/>
      <c r="Z47" s="30">
        <f>AA47-P47</f>
        <v>0</v>
      </c>
      <c r="AA47" s="32">
        <f>SUM(Q47:Y47)</f>
        <v>0</v>
      </c>
      <c r="AB47"/>
      <c r="AC47" s="32">
        <f>G47+P47</f>
        <v>50600</v>
      </c>
      <c r="AD47" s="32">
        <f>N47+AA47</f>
        <v>50600</v>
      </c>
      <c r="AE47" s="33">
        <f>IF(AC47=0,"",AD47/AC47)</f>
        <v>1</v>
      </c>
    </row>
    <row r="48" spans="2:31" ht="12.75">
      <c r="B48" s="21">
        <v>40</v>
      </c>
      <c r="C48" s="34">
        <v>1</v>
      </c>
      <c r="D48" s="35" t="s">
        <v>140</v>
      </c>
      <c r="E48" s="35"/>
      <c r="F48" s="35"/>
      <c r="G48" s="36">
        <v>50000</v>
      </c>
      <c r="H48" s="37"/>
      <c r="I48" s="37"/>
      <c r="J48" s="37"/>
      <c r="K48" s="37">
        <v>50000</v>
      </c>
      <c r="L48" s="37"/>
      <c r="M48" s="36">
        <f>N48-G48</f>
        <v>0</v>
      </c>
      <c r="N48" s="38">
        <f>SUM(H48:L48)</f>
        <v>50000</v>
      </c>
      <c r="O48"/>
      <c r="P48" s="36"/>
      <c r="Q48" s="37"/>
      <c r="R48" s="37"/>
      <c r="S48" s="37"/>
      <c r="T48" s="37"/>
      <c r="U48" s="37"/>
      <c r="V48" s="37"/>
      <c r="W48" s="37"/>
      <c r="X48" s="37"/>
      <c r="Y48" s="37"/>
      <c r="Z48" s="36">
        <f>AA48-P48</f>
        <v>0</v>
      </c>
      <c r="AA48" s="38">
        <f>SUM(Q48:Y48)</f>
        <v>0</v>
      </c>
      <c r="AB48" s="39"/>
      <c r="AC48" s="38">
        <f>G48+P48</f>
        <v>50000</v>
      </c>
      <c r="AD48" s="38">
        <f>N48+AA48</f>
        <v>50000</v>
      </c>
      <c r="AE48" s="33">
        <f>IF(AC48=0,"",AD48/AC48)</f>
        <v>1</v>
      </c>
    </row>
    <row r="49" spans="2:31" ht="12.75">
      <c r="B49" s="21">
        <v>41</v>
      </c>
      <c r="C49" s="40"/>
      <c r="D49" s="41" t="s">
        <v>141</v>
      </c>
      <c r="E49" s="42" t="s">
        <v>142</v>
      </c>
      <c r="F49" s="42"/>
      <c r="G49" s="43">
        <v>50000</v>
      </c>
      <c r="H49" s="44"/>
      <c r="I49" s="44"/>
      <c r="J49" s="44"/>
      <c r="K49" s="44">
        <v>50000</v>
      </c>
      <c r="L49" s="44"/>
      <c r="M49" s="43">
        <f>N49-G49</f>
        <v>0</v>
      </c>
      <c r="N49" s="43">
        <f>SUM(H49:L49)</f>
        <v>50000</v>
      </c>
      <c r="O49"/>
      <c r="P49" s="43"/>
      <c r="Q49" s="44"/>
      <c r="R49" s="44"/>
      <c r="S49" s="44"/>
      <c r="T49" s="44"/>
      <c r="U49" s="44"/>
      <c r="V49" s="44"/>
      <c r="W49" s="44"/>
      <c r="X49" s="44"/>
      <c r="Y49" s="44"/>
      <c r="Z49" s="43">
        <f>AA49-P49</f>
        <v>0</v>
      </c>
      <c r="AA49" s="45">
        <f>SUM(Q49:Y49)</f>
        <v>0</v>
      </c>
      <c r="AB49" s="39"/>
      <c r="AC49" s="45">
        <f>G49+P49</f>
        <v>50000</v>
      </c>
      <c r="AD49" s="45">
        <f>N49+AA49</f>
        <v>50000</v>
      </c>
      <c r="AE49" s="33">
        <f>IF(AC49=0,"",AD49/AC49)</f>
        <v>1</v>
      </c>
    </row>
    <row r="50" spans="2:31" ht="12.75">
      <c r="B50" s="21">
        <v>42</v>
      </c>
      <c r="C50" s="34">
        <v>2</v>
      </c>
      <c r="D50" s="35" t="s">
        <v>143</v>
      </c>
      <c r="E50" s="35"/>
      <c r="F50" s="35"/>
      <c r="G50" s="36"/>
      <c r="H50" s="37"/>
      <c r="I50" s="37"/>
      <c r="J50" s="37"/>
      <c r="K50" s="37"/>
      <c r="L50" s="37"/>
      <c r="M50" s="36">
        <f>N50-G50</f>
        <v>0</v>
      </c>
      <c r="N50" s="38">
        <f>SUM(H50:L50)</f>
        <v>0</v>
      </c>
      <c r="O50"/>
      <c r="P50" s="36"/>
      <c r="Q50" s="37"/>
      <c r="R50" s="37"/>
      <c r="S50" s="37"/>
      <c r="T50" s="37"/>
      <c r="U50" s="37"/>
      <c r="V50" s="37"/>
      <c r="W50" s="37"/>
      <c r="X50" s="37"/>
      <c r="Y50" s="37"/>
      <c r="Z50" s="36">
        <f>AA50-P50</f>
        <v>0</v>
      </c>
      <c r="AA50" s="38">
        <f>SUM(Q50:Y50)</f>
        <v>0</v>
      </c>
      <c r="AB50" s="39"/>
      <c r="AC50" s="38">
        <f>G50+P50</f>
        <v>0</v>
      </c>
      <c r="AD50" s="38">
        <f>N50+AA50</f>
        <v>0</v>
      </c>
      <c r="AE50" s="33" t="str">
        <f>IF(AC50=0,"",AD50/AC50)</f>
        <v/>
      </c>
    </row>
    <row r="51" spans="2:31" ht="12.75">
      <c r="B51" s="21">
        <v>43</v>
      </c>
      <c r="C51" s="34">
        <v>3</v>
      </c>
      <c r="D51" s="35" t="s">
        <v>144</v>
      </c>
      <c r="E51" s="35"/>
      <c r="F51" s="35"/>
      <c r="G51" s="36">
        <v>600</v>
      </c>
      <c r="H51" s="37"/>
      <c r="I51" s="37"/>
      <c r="J51" s="37"/>
      <c r="K51" s="37">
        <v>600</v>
      </c>
      <c r="L51" s="37"/>
      <c r="M51" s="36">
        <f>N51-G51</f>
        <v>0</v>
      </c>
      <c r="N51" s="38">
        <f>SUM(H51:L51)</f>
        <v>600</v>
      </c>
      <c r="O51"/>
      <c r="P51" s="36"/>
      <c r="Q51" s="37"/>
      <c r="R51" s="37"/>
      <c r="S51" s="37"/>
      <c r="T51" s="37"/>
      <c r="U51" s="37"/>
      <c r="V51" s="37"/>
      <c r="W51" s="37"/>
      <c r="X51" s="37"/>
      <c r="Y51" s="37"/>
      <c r="Z51" s="36">
        <f>AA51-P51</f>
        <v>0</v>
      </c>
      <c r="AA51" s="38">
        <f>SUM(Q51:Y51)</f>
        <v>0</v>
      </c>
      <c r="AB51" s="39"/>
      <c r="AC51" s="38">
        <f>G51+P51</f>
        <v>600</v>
      </c>
      <c r="AD51" s="38">
        <f>N51+AA51</f>
        <v>600</v>
      </c>
      <c r="AE51" s="33">
        <f>IF(AC51=0,"",AD51/AC51)</f>
        <v>1</v>
      </c>
    </row>
    <row r="52" spans="2:31" ht="12.75">
      <c r="B52" s="21">
        <v>44</v>
      </c>
      <c r="C52" s="28">
        <v>16</v>
      </c>
      <c r="D52" s="29" t="s">
        <v>145</v>
      </c>
      <c r="E52" s="29"/>
      <c r="F52" s="29"/>
      <c r="G52" s="30"/>
      <c r="H52" s="31"/>
      <c r="I52" s="31"/>
      <c r="J52" s="31"/>
      <c r="K52" s="31"/>
      <c r="L52" s="31"/>
      <c r="M52" s="30">
        <f>N52-G52</f>
        <v>0</v>
      </c>
      <c r="N52" s="32">
        <f>SUM(H52:L52)</f>
        <v>0</v>
      </c>
      <c r="O52"/>
      <c r="P52" s="30"/>
      <c r="Q52" s="31"/>
      <c r="R52" s="31"/>
      <c r="S52" s="31"/>
      <c r="T52" s="31"/>
      <c r="U52" s="31"/>
      <c r="V52" s="31"/>
      <c r="W52" s="31"/>
      <c r="X52" s="31"/>
      <c r="Y52" s="31"/>
      <c r="Z52" s="30">
        <f>AA52-P52</f>
        <v>0</v>
      </c>
      <c r="AA52" s="32">
        <f>SUM(Q52:Y52)</f>
        <v>0</v>
      </c>
      <c r="AB52"/>
      <c r="AC52" s="32">
        <f>G52+P52</f>
        <v>0</v>
      </c>
      <c r="AD52" s="32">
        <f>N52+AA52</f>
        <v>0</v>
      </c>
      <c r="AE52" s="33" t="str">
        <f>IF(AC52=0,"",AD52/AC52)</f>
        <v/>
      </c>
    </row>
    <row r="53" spans="2:31" ht="12.75">
      <c r="B53" s="21">
        <v>45</v>
      </c>
      <c r="C53" s="28">
        <v>17</v>
      </c>
      <c r="D53" s="29" t="s">
        <v>146</v>
      </c>
      <c r="E53" s="29"/>
      <c r="F53" s="29"/>
      <c r="G53" s="30"/>
      <c r="H53" s="31"/>
      <c r="I53" s="31"/>
      <c r="J53" s="31"/>
      <c r="K53" s="31"/>
      <c r="L53" s="31"/>
      <c r="M53" s="30">
        <f>N53-G53</f>
        <v>0</v>
      </c>
      <c r="N53" s="32">
        <f>SUM(H53:L53)</f>
        <v>0</v>
      </c>
      <c r="O53"/>
      <c r="P53" s="30"/>
      <c r="Q53" s="31"/>
      <c r="R53" s="31"/>
      <c r="S53" s="31"/>
      <c r="T53" s="31"/>
      <c r="U53" s="31"/>
      <c r="V53" s="31"/>
      <c r="W53" s="31"/>
      <c r="X53" s="31"/>
      <c r="Y53" s="31"/>
      <c r="Z53" s="30">
        <f>AA53-P53</f>
        <v>0</v>
      </c>
      <c r="AA53" s="32">
        <f>SUM(Q53:Y53)</f>
        <v>0</v>
      </c>
      <c r="AB53"/>
      <c r="AC53" s="32">
        <f>G53+P53</f>
        <v>0</v>
      </c>
      <c r="AD53" s="32">
        <f>N53+AA53</f>
        <v>0</v>
      </c>
      <c r="AE53" s="33" t="str">
        <f>IF(AC53=0,"",AD53/AC53)</f>
        <v/>
      </c>
    </row>
    <row r="54" spans="2:31" ht="12.75">
      <c r="B54" s="21">
        <v>46</v>
      </c>
      <c r="C54" s="28">
        <v>18</v>
      </c>
      <c r="D54" s="29" t="s">
        <v>147</v>
      </c>
      <c r="E54" s="29"/>
      <c r="F54" s="29"/>
      <c r="G54" s="30"/>
      <c r="H54" s="31"/>
      <c r="I54" s="31"/>
      <c r="J54" s="31"/>
      <c r="K54" s="31"/>
      <c r="L54" s="31"/>
      <c r="M54" s="30">
        <f>N54-G54</f>
        <v>0</v>
      </c>
      <c r="N54" s="32">
        <f>SUM(H54:L54)</f>
        <v>0</v>
      </c>
      <c r="O54"/>
      <c r="P54" s="30">
        <v>32452</v>
      </c>
      <c r="Q54" s="31"/>
      <c r="R54" s="31">
        <v>28100</v>
      </c>
      <c r="S54" s="31"/>
      <c r="T54" s="31"/>
      <c r="U54" s="31"/>
      <c r="V54" s="31">
        <v>4352</v>
      </c>
      <c r="W54" s="31"/>
      <c r="X54" s="31"/>
      <c r="Y54" s="31"/>
      <c r="Z54" s="30">
        <f>AA54-P54</f>
        <v>0</v>
      </c>
      <c r="AA54" s="32">
        <f>SUM(Q54:Y54)</f>
        <v>32452</v>
      </c>
      <c r="AB54"/>
      <c r="AC54" s="32">
        <f>G54+P54</f>
        <v>32452</v>
      </c>
      <c r="AD54" s="32">
        <f>N54+AA54</f>
        <v>32452</v>
      </c>
      <c r="AE54" s="33">
        <f>IF(AC54=0,"",AD54/AC54)</f>
        <v>1</v>
      </c>
    </row>
    <row r="55" spans="2:31" ht="12.75">
      <c r="B55" s="21">
        <v>47</v>
      </c>
      <c r="C55" s="34">
        <v>1</v>
      </c>
      <c r="D55" s="35" t="s">
        <v>148</v>
      </c>
      <c r="E55" s="35"/>
      <c r="F55" s="35"/>
      <c r="G55" s="36"/>
      <c r="H55" s="37"/>
      <c r="I55" s="37"/>
      <c r="J55" s="37"/>
      <c r="K55" s="37"/>
      <c r="L55" s="37"/>
      <c r="M55" s="36">
        <f>N55-G55</f>
        <v>0</v>
      </c>
      <c r="N55" s="38">
        <f>SUM(H55:L55)</f>
        <v>0</v>
      </c>
      <c r="O55"/>
      <c r="P55" s="36">
        <v>2988</v>
      </c>
      <c r="Q55" s="37"/>
      <c r="R55" s="37"/>
      <c r="S55" s="37"/>
      <c r="T55" s="37"/>
      <c r="U55" s="37"/>
      <c r="V55" s="37">
        <v>2988</v>
      </c>
      <c r="W55" s="37"/>
      <c r="X55" s="37"/>
      <c r="Y55" s="37"/>
      <c r="Z55" s="36">
        <f>AA55-P55</f>
        <v>0</v>
      </c>
      <c r="AA55" s="38">
        <f>SUM(Q55:Y55)</f>
        <v>2988</v>
      </c>
      <c r="AB55" s="39"/>
      <c r="AC55" s="38">
        <f>G55+P55</f>
        <v>2988</v>
      </c>
      <c r="AD55" s="38">
        <f>N55+AA55</f>
        <v>2988</v>
      </c>
      <c r="AE55" s="33">
        <f>IF(AC55=0,"",AD55/AC55)</f>
        <v>1</v>
      </c>
    </row>
    <row r="56" spans="2:31" ht="12.75">
      <c r="B56" s="21">
        <v>48</v>
      </c>
      <c r="C56" s="34">
        <v>2</v>
      </c>
      <c r="D56" s="35" t="s">
        <v>149</v>
      </c>
      <c r="E56" s="35"/>
      <c r="F56" s="35"/>
      <c r="G56" s="36"/>
      <c r="H56" s="37"/>
      <c r="I56" s="37"/>
      <c r="J56" s="37"/>
      <c r="K56" s="37"/>
      <c r="L56" s="37"/>
      <c r="M56" s="36">
        <f>N56-G56</f>
        <v>0</v>
      </c>
      <c r="N56" s="38">
        <f>SUM(H56:L56)</f>
        <v>0</v>
      </c>
      <c r="O56"/>
      <c r="P56" s="36"/>
      <c r="Q56" s="37"/>
      <c r="R56" s="37"/>
      <c r="S56" s="37"/>
      <c r="T56" s="37"/>
      <c r="U56" s="37"/>
      <c r="V56" s="37"/>
      <c r="W56" s="37"/>
      <c r="X56" s="37"/>
      <c r="Y56" s="37"/>
      <c r="Z56" s="36">
        <f>AA56-P56</f>
        <v>0</v>
      </c>
      <c r="AA56" s="38">
        <f>SUM(Q56:Y56)</f>
        <v>0</v>
      </c>
      <c r="AB56" s="39"/>
      <c r="AC56" s="38">
        <f>G56+P56</f>
        <v>0</v>
      </c>
      <c r="AD56" s="38">
        <f>N56+AA56</f>
        <v>0</v>
      </c>
      <c r="AE56" s="33" t="str">
        <f>IF(AC56=0,"",AD56/AC56)</f>
        <v/>
      </c>
    </row>
    <row r="57" spans="2:31" ht="12.75">
      <c r="B57" s="21">
        <v>49</v>
      </c>
      <c r="C57" s="34">
        <v>3</v>
      </c>
      <c r="D57" s="35" t="s">
        <v>150</v>
      </c>
      <c r="E57" s="35"/>
      <c r="F57" s="35"/>
      <c r="G57" s="36"/>
      <c r="H57" s="37"/>
      <c r="I57" s="37"/>
      <c r="J57" s="37"/>
      <c r="K57" s="37"/>
      <c r="L57" s="37"/>
      <c r="M57" s="36">
        <f>N57-G57</f>
        <v>0</v>
      </c>
      <c r="N57" s="38">
        <f>SUM(H57:L57)</f>
        <v>0</v>
      </c>
      <c r="O57"/>
      <c r="P57" s="36">
        <v>1364</v>
      </c>
      <c r="Q57" s="37"/>
      <c r="R57" s="37"/>
      <c r="S57" s="37"/>
      <c r="T57" s="37"/>
      <c r="U57" s="37"/>
      <c r="V57" s="37">
        <v>1364</v>
      </c>
      <c r="W57" s="37"/>
      <c r="X57" s="37"/>
      <c r="Y57" s="37"/>
      <c r="Z57" s="36">
        <f>AA57-P57</f>
        <v>0</v>
      </c>
      <c r="AA57" s="38">
        <f>SUM(Q57:Y57)</f>
        <v>1364</v>
      </c>
      <c r="AB57" s="39"/>
      <c r="AC57" s="38">
        <f>G57+P57</f>
        <v>1364</v>
      </c>
      <c r="AD57" s="38">
        <f>N57+AA57</f>
        <v>1364</v>
      </c>
      <c r="AE57" s="33">
        <f>IF(AC57=0,"",AD57/AC57)</f>
        <v>1</v>
      </c>
    </row>
    <row r="58" spans="2:31" ht="12.75">
      <c r="B58" s="21">
        <v>50</v>
      </c>
      <c r="C58" s="34">
        <v>4</v>
      </c>
      <c r="D58" s="35" t="s">
        <v>151</v>
      </c>
      <c r="E58" s="35"/>
      <c r="F58" s="35"/>
      <c r="G58" s="36"/>
      <c r="H58" s="37"/>
      <c r="I58" s="37"/>
      <c r="J58" s="37"/>
      <c r="K58" s="37"/>
      <c r="L58" s="37"/>
      <c r="M58" s="36">
        <f>N58-G58</f>
        <v>0</v>
      </c>
      <c r="N58" s="38">
        <f>SUM(H58:L58)</f>
        <v>0</v>
      </c>
      <c r="O58"/>
      <c r="P58" s="36">
        <v>28100</v>
      </c>
      <c r="Q58" s="37"/>
      <c r="R58" s="37">
        <v>28100</v>
      </c>
      <c r="S58" s="37"/>
      <c r="T58" s="37"/>
      <c r="U58" s="37"/>
      <c r="V58" s="37"/>
      <c r="W58" s="37"/>
      <c r="X58" s="37"/>
      <c r="Y58" s="37"/>
      <c r="Z58" s="36">
        <f>AA58-P58</f>
        <v>0</v>
      </c>
      <c r="AA58" s="38">
        <f>SUM(Q58:Y58)</f>
        <v>28100</v>
      </c>
      <c r="AB58" s="39"/>
      <c r="AC58" s="38">
        <f>G58+P58</f>
        <v>28100</v>
      </c>
      <c r="AD58" s="38">
        <f>N58+AA58</f>
        <v>28100</v>
      </c>
      <c r="AE58" s="33">
        <f>IF(AC58=0,"",AD58/AC58)</f>
        <v>1</v>
      </c>
    </row>
    <row r="59" spans="2:31" ht="12.7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2"/>
      <c r="AC59" s="53"/>
      <c r="AD59" s="53"/>
      <c r="AE59" s="53"/>
    </row>
  </sheetData>
  <mergeCells count="84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E11:F11"/>
    <mergeCell ref="D12:F12"/>
    <mergeCell ref="D13:F13"/>
    <mergeCell ref="E14:F14"/>
    <mergeCell ref="D15:F15"/>
    <mergeCell ref="D16:F16"/>
    <mergeCell ref="D17:F17"/>
    <mergeCell ref="E18:F18"/>
    <mergeCell ref="D19:F19"/>
    <mergeCell ref="D20:F20"/>
    <mergeCell ref="D21:F21"/>
    <mergeCell ref="D22:F22"/>
    <mergeCell ref="D23:F23"/>
    <mergeCell ref="D24:F24"/>
    <mergeCell ref="D25:F25"/>
    <mergeCell ref="D26:F26"/>
    <mergeCell ref="E27:F27"/>
    <mergeCell ref="D28:F28"/>
    <mergeCell ref="D29:F29"/>
    <mergeCell ref="D30:F30"/>
    <mergeCell ref="E31:F31"/>
    <mergeCell ref="D32:F32"/>
    <mergeCell ref="E33:F33"/>
    <mergeCell ref="D34:F34"/>
    <mergeCell ref="D35:F35"/>
    <mergeCell ref="D36:F36"/>
    <mergeCell ref="D37:F37"/>
    <mergeCell ref="E38:F38"/>
    <mergeCell ref="D39:F39"/>
    <mergeCell ref="D40:F40"/>
    <mergeCell ref="D41:F41"/>
    <mergeCell ref="E42:F42"/>
    <mergeCell ref="D43:F43"/>
    <mergeCell ref="E44:F44"/>
    <mergeCell ref="D45:F45"/>
    <mergeCell ref="E46:F46"/>
    <mergeCell ref="D47:F47"/>
    <mergeCell ref="D48:F48"/>
    <mergeCell ref="E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5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359</v>
      </c>
    </row>
    <row r="2" ht="12.75">
      <c r="B2" s="1" t="s">
        <v>152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5</v>
      </c>
      <c r="D9" s="23" t="s">
        <v>153</v>
      </c>
      <c r="E9" s="23"/>
      <c r="F9" s="23"/>
      <c r="G9" s="24">
        <v>62123</v>
      </c>
      <c r="H9" s="25"/>
      <c r="I9" s="25"/>
      <c r="J9" s="25">
        <v>62123</v>
      </c>
      <c r="K9" s="25"/>
      <c r="L9" s="25"/>
      <c r="M9" s="24">
        <f>N9-G9</f>
        <v>0</v>
      </c>
      <c r="N9" s="26">
        <f>SUM(H9:L9)</f>
        <v>62123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62123</v>
      </c>
      <c r="AD9" s="26">
        <f>N9+AA9</f>
        <v>62123</v>
      </c>
      <c r="AE9" s="27">
        <f>IF(AC9=0,"",AD9/AC9)</f>
        <v>1</v>
      </c>
    </row>
    <row r="10" spans="2:31" ht="12.75">
      <c r="B10" s="21">
        <v>2</v>
      </c>
      <c r="C10" s="28">
        <v>1</v>
      </c>
      <c r="D10" s="29" t="s">
        <v>154</v>
      </c>
      <c r="E10" s="29"/>
      <c r="F10" s="29"/>
      <c r="G10" s="30">
        <v>160</v>
      </c>
      <c r="H10" s="31"/>
      <c r="I10" s="31"/>
      <c r="J10" s="31">
        <v>160</v>
      </c>
      <c r="K10" s="31"/>
      <c r="L10" s="31"/>
      <c r="M10" s="30">
        <f>N10-G10</f>
        <v>0</v>
      </c>
      <c r="N10" s="32">
        <f>SUM(H10:L10)</f>
        <v>160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160</v>
      </c>
      <c r="AD10" s="32">
        <f>N10+AA10</f>
        <v>160</v>
      </c>
      <c r="AE10" s="33">
        <f>IF(AC10=0,"",AD10/AC10)</f>
        <v>1</v>
      </c>
    </row>
    <row r="11" spans="2:31" ht="12.75">
      <c r="B11" s="21">
        <v>3</v>
      </c>
      <c r="C11" s="34">
        <v>1</v>
      </c>
      <c r="D11" s="35" t="s">
        <v>155</v>
      </c>
      <c r="E11" s="35"/>
      <c r="F11" s="35"/>
      <c r="G11" s="36">
        <v>160</v>
      </c>
      <c r="H11" s="37"/>
      <c r="I11" s="37"/>
      <c r="J11" s="37">
        <v>160</v>
      </c>
      <c r="K11" s="37"/>
      <c r="L11" s="37"/>
      <c r="M11" s="36">
        <f>N11-G11</f>
        <v>0</v>
      </c>
      <c r="N11" s="38">
        <f>SUM(H11:L11)</f>
        <v>160</v>
      </c>
      <c r="O11"/>
      <c r="P11" s="36"/>
      <c r="Q11" s="37"/>
      <c r="R11" s="37"/>
      <c r="S11" s="37"/>
      <c r="T11" s="37"/>
      <c r="U11" s="37"/>
      <c r="V11" s="37"/>
      <c r="W11" s="37"/>
      <c r="X11" s="37"/>
      <c r="Y11" s="37"/>
      <c r="Z11" s="36">
        <f>AA11-P11</f>
        <v>0</v>
      </c>
      <c r="AA11" s="38">
        <f>SUM(Q11:Y11)</f>
        <v>0</v>
      </c>
      <c r="AB11" s="39"/>
      <c r="AC11" s="38">
        <f>G11+P11</f>
        <v>160</v>
      </c>
      <c r="AD11" s="38">
        <f>N11+AA11</f>
        <v>160</v>
      </c>
      <c r="AE11" s="33">
        <f>IF(AC11=0,"",AD11/AC11)</f>
        <v>1</v>
      </c>
    </row>
    <row r="12" spans="2:31" ht="12.75">
      <c r="B12" s="21">
        <v>4</v>
      </c>
      <c r="C12" s="40"/>
      <c r="D12" s="41" t="s">
        <v>156</v>
      </c>
      <c r="E12" s="42" t="s">
        <v>154</v>
      </c>
      <c r="F12" s="42"/>
      <c r="G12" s="43">
        <v>160</v>
      </c>
      <c r="H12" s="44"/>
      <c r="I12" s="44"/>
      <c r="J12" s="44">
        <v>160</v>
      </c>
      <c r="K12" s="44"/>
      <c r="L12" s="44"/>
      <c r="M12" s="43">
        <f>N12-G12</f>
        <v>0</v>
      </c>
      <c r="N12" s="43">
        <f>SUM(H12:L12)</f>
        <v>160</v>
      </c>
      <c r="O12"/>
      <c r="P12" s="43"/>
      <c r="Q12" s="44"/>
      <c r="R12" s="44"/>
      <c r="S12" s="44"/>
      <c r="T12" s="44"/>
      <c r="U12" s="44"/>
      <c r="V12" s="44"/>
      <c r="W12" s="44"/>
      <c r="X12" s="44"/>
      <c r="Y12" s="44"/>
      <c r="Z12" s="43">
        <f>AA12-P12</f>
        <v>0</v>
      </c>
      <c r="AA12" s="45">
        <f>SUM(Q12:Y12)</f>
        <v>0</v>
      </c>
      <c r="AB12" s="39"/>
      <c r="AC12" s="45">
        <f>G12+P12</f>
        <v>160</v>
      </c>
      <c r="AD12" s="45">
        <f>N12+AA12</f>
        <v>160</v>
      </c>
      <c r="AE12" s="33">
        <f>IF(AC12=0,"",AD12/AC12)</f>
        <v>1</v>
      </c>
    </row>
    <row r="13" spans="2:31" ht="12.75">
      <c r="B13" s="21">
        <v>5</v>
      </c>
      <c r="C13" s="28">
        <v>2</v>
      </c>
      <c r="D13" s="29" t="s">
        <v>157</v>
      </c>
      <c r="E13" s="29"/>
      <c r="F13" s="29"/>
      <c r="G13" s="30">
        <v>5700</v>
      </c>
      <c r="H13" s="31"/>
      <c r="I13" s="31"/>
      <c r="J13" s="31">
        <v>5700</v>
      </c>
      <c r="K13" s="31"/>
      <c r="L13" s="31"/>
      <c r="M13" s="30">
        <f>N13-G13</f>
        <v>0</v>
      </c>
      <c r="N13" s="32">
        <f>SUM(H13:L13)</f>
        <v>5700</v>
      </c>
      <c r="O13"/>
      <c r="P13" s="30"/>
      <c r="Q13" s="31"/>
      <c r="R13" s="31"/>
      <c r="S13" s="31"/>
      <c r="T13" s="31"/>
      <c r="U13" s="31"/>
      <c r="V13" s="31"/>
      <c r="W13" s="31"/>
      <c r="X13" s="31"/>
      <c r="Y13" s="31"/>
      <c r="Z13" s="30">
        <f>AA13-P13</f>
        <v>0</v>
      </c>
      <c r="AA13" s="32">
        <f>SUM(Q13:Y13)</f>
        <v>0</v>
      </c>
      <c r="AB13"/>
      <c r="AC13" s="32">
        <f>G13+P13</f>
        <v>5700</v>
      </c>
      <c r="AD13" s="32">
        <f>N13+AA13</f>
        <v>5700</v>
      </c>
      <c r="AE13" s="33">
        <f>IF(AC13=0,"",AD13/AC13)</f>
        <v>1</v>
      </c>
    </row>
    <row r="14" spans="2:31" ht="12.75">
      <c r="B14" s="21">
        <v>6</v>
      </c>
      <c r="C14" s="34">
        <v>1</v>
      </c>
      <c r="D14" s="35" t="s">
        <v>158</v>
      </c>
      <c r="E14" s="35"/>
      <c r="F14" s="35"/>
      <c r="G14" s="36">
        <v>4200</v>
      </c>
      <c r="H14" s="37"/>
      <c r="I14" s="37"/>
      <c r="J14" s="37">
        <v>4200</v>
      </c>
      <c r="K14" s="37"/>
      <c r="L14" s="37"/>
      <c r="M14" s="36">
        <f>N14-G14</f>
        <v>0</v>
      </c>
      <c r="N14" s="38">
        <f>SUM(H14:L14)</f>
        <v>4200</v>
      </c>
      <c r="O14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6">
        <f>AA14-P14</f>
        <v>0</v>
      </c>
      <c r="AA14" s="38">
        <f>SUM(Q14:Y14)</f>
        <v>0</v>
      </c>
      <c r="AB14" s="39"/>
      <c r="AC14" s="38">
        <f>G14+P14</f>
        <v>4200</v>
      </c>
      <c r="AD14" s="38">
        <f>N14+AA14</f>
        <v>4200</v>
      </c>
      <c r="AE14" s="33">
        <f>IF(AC14=0,"",AD14/AC14)</f>
        <v>1</v>
      </c>
    </row>
    <row r="15" spans="2:31" ht="12.75">
      <c r="B15" s="21">
        <v>7</v>
      </c>
      <c r="C15" s="40"/>
      <c r="D15" s="41" t="s">
        <v>159</v>
      </c>
      <c r="E15" s="42" t="s">
        <v>157</v>
      </c>
      <c r="F15" s="42"/>
      <c r="G15" s="43">
        <v>4200</v>
      </c>
      <c r="H15" s="44"/>
      <c r="I15" s="44"/>
      <c r="J15" s="44">
        <v>4200</v>
      </c>
      <c r="K15" s="44"/>
      <c r="L15" s="44"/>
      <c r="M15" s="43">
        <f>N15-G15</f>
        <v>0</v>
      </c>
      <c r="N15" s="43">
        <f>SUM(H15:L15)</f>
        <v>4200</v>
      </c>
      <c r="O15"/>
      <c r="P15" s="43"/>
      <c r="Q15" s="44"/>
      <c r="R15" s="44"/>
      <c r="S15" s="44"/>
      <c r="T15" s="44"/>
      <c r="U15" s="44"/>
      <c r="V15" s="44"/>
      <c r="W15" s="44"/>
      <c r="X15" s="44"/>
      <c r="Y15" s="44"/>
      <c r="Z15" s="43">
        <f>AA15-P15</f>
        <v>0</v>
      </c>
      <c r="AA15" s="45">
        <f>SUM(Q15:Y15)</f>
        <v>0</v>
      </c>
      <c r="AB15" s="39"/>
      <c r="AC15" s="45">
        <f>G15+P15</f>
        <v>4200</v>
      </c>
      <c r="AD15" s="45">
        <f>N15+AA15</f>
        <v>4200</v>
      </c>
      <c r="AE15" s="33">
        <f>IF(AC15=0,"",AD15/AC15)</f>
        <v>1</v>
      </c>
    </row>
    <row r="16" spans="2:31" ht="12.75">
      <c r="B16" s="21">
        <v>8</v>
      </c>
      <c r="C16" s="34">
        <v>2</v>
      </c>
      <c r="D16" s="35" t="s">
        <v>160</v>
      </c>
      <c r="E16" s="35"/>
      <c r="F16" s="35"/>
      <c r="G16" s="36">
        <v>1500</v>
      </c>
      <c r="H16" s="37"/>
      <c r="I16" s="37"/>
      <c r="J16" s="37">
        <v>1500</v>
      </c>
      <c r="K16" s="37"/>
      <c r="L16" s="37"/>
      <c r="M16" s="36">
        <f>N16-G16</f>
        <v>0</v>
      </c>
      <c r="N16" s="38">
        <f>SUM(H16:L16)</f>
        <v>1500</v>
      </c>
      <c r="O16"/>
      <c r="P16" s="36"/>
      <c r="Q16" s="37"/>
      <c r="R16" s="37"/>
      <c r="S16" s="37"/>
      <c r="T16" s="37"/>
      <c r="U16" s="37"/>
      <c r="V16" s="37"/>
      <c r="W16" s="37"/>
      <c r="X16" s="37"/>
      <c r="Y16" s="37"/>
      <c r="Z16" s="36">
        <f>AA16-P16</f>
        <v>0</v>
      </c>
      <c r="AA16" s="38">
        <f>SUM(Q16:Y16)</f>
        <v>0</v>
      </c>
      <c r="AB16" s="39"/>
      <c r="AC16" s="38">
        <f>G16+P16</f>
        <v>1500</v>
      </c>
      <c r="AD16" s="38">
        <f>N16+AA16</f>
        <v>1500</v>
      </c>
      <c r="AE16" s="33">
        <f>IF(AC16=0,"",AD16/AC16)</f>
        <v>1</v>
      </c>
    </row>
    <row r="17" spans="2:31" ht="12.75">
      <c r="B17" s="21">
        <v>9</v>
      </c>
      <c r="C17" s="40"/>
      <c r="D17" s="41" t="s">
        <v>36</v>
      </c>
      <c r="E17" s="42" t="s">
        <v>37</v>
      </c>
      <c r="F17" s="42"/>
      <c r="G17" s="43">
        <v>1500</v>
      </c>
      <c r="H17" s="44"/>
      <c r="I17" s="44"/>
      <c r="J17" s="44">
        <v>1500</v>
      </c>
      <c r="K17" s="44"/>
      <c r="L17" s="44"/>
      <c r="M17" s="43">
        <f>N17-G17</f>
        <v>0</v>
      </c>
      <c r="N17" s="43">
        <f>SUM(H17:L17)</f>
        <v>1500</v>
      </c>
      <c r="O17"/>
      <c r="P17" s="43"/>
      <c r="Q17" s="44"/>
      <c r="R17" s="44"/>
      <c r="S17" s="44"/>
      <c r="T17" s="44"/>
      <c r="U17" s="44"/>
      <c r="V17" s="44"/>
      <c r="W17" s="44"/>
      <c r="X17" s="44"/>
      <c r="Y17" s="44"/>
      <c r="Z17" s="43">
        <f>AA17-P17</f>
        <v>0</v>
      </c>
      <c r="AA17" s="45">
        <f>SUM(Q17:Y17)</f>
        <v>0</v>
      </c>
      <c r="AB17" s="39"/>
      <c r="AC17" s="45">
        <f>G17+P17</f>
        <v>1500</v>
      </c>
      <c r="AD17" s="45">
        <f>N17+AA17</f>
        <v>1500</v>
      </c>
      <c r="AE17" s="33">
        <f>IF(AC17=0,"",AD17/AC17)</f>
        <v>1</v>
      </c>
    </row>
    <row r="18" spans="2:31" ht="12.75">
      <c r="B18" s="21">
        <v>10</v>
      </c>
      <c r="C18" s="28">
        <v>3</v>
      </c>
      <c r="D18" s="29" t="s">
        <v>161</v>
      </c>
      <c r="E18" s="29"/>
      <c r="F18" s="29"/>
      <c r="G18" s="30">
        <v>55000</v>
      </c>
      <c r="H18" s="31"/>
      <c r="I18" s="31"/>
      <c r="J18" s="31">
        <v>55000</v>
      </c>
      <c r="K18" s="31"/>
      <c r="L18" s="31"/>
      <c r="M18" s="30">
        <f>N18-G18</f>
        <v>0</v>
      </c>
      <c r="N18" s="32">
        <f>SUM(H18:L18)</f>
        <v>55000</v>
      </c>
      <c r="O18"/>
      <c r="P18" s="30"/>
      <c r="Q18" s="31"/>
      <c r="R18" s="31"/>
      <c r="S18" s="31"/>
      <c r="T18" s="31"/>
      <c r="U18" s="31"/>
      <c r="V18" s="31"/>
      <c r="W18" s="31"/>
      <c r="X18" s="31"/>
      <c r="Y18" s="31"/>
      <c r="Z18" s="30">
        <f>AA18-P18</f>
        <v>0</v>
      </c>
      <c r="AA18" s="32">
        <f>SUM(Q18:Y18)</f>
        <v>0</v>
      </c>
      <c r="AB18"/>
      <c r="AC18" s="32">
        <f>G18+P18</f>
        <v>55000</v>
      </c>
      <c r="AD18" s="32">
        <f>N18+AA18</f>
        <v>55000</v>
      </c>
      <c r="AE18" s="33">
        <f>IF(AC18=0,"",AD18/AC18)</f>
        <v>1</v>
      </c>
    </row>
    <row r="19" spans="2:31" ht="12.75">
      <c r="B19" s="21">
        <v>11</v>
      </c>
      <c r="C19" s="34">
        <v>1</v>
      </c>
      <c r="D19" s="35" t="s">
        <v>162</v>
      </c>
      <c r="E19" s="35"/>
      <c r="F19" s="35"/>
      <c r="G19" s="36">
        <v>51000</v>
      </c>
      <c r="H19" s="37"/>
      <c r="I19" s="37"/>
      <c r="J19" s="37">
        <v>51000</v>
      </c>
      <c r="K19" s="37"/>
      <c r="L19" s="37"/>
      <c r="M19" s="36">
        <f>N19-G19</f>
        <v>0</v>
      </c>
      <c r="N19" s="38">
        <f>SUM(H19:L19)</f>
        <v>51000</v>
      </c>
      <c r="O19"/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6">
        <f>AA19-P19</f>
        <v>0</v>
      </c>
      <c r="AA19" s="38">
        <f>SUM(Q19:Y19)</f>
        <v>0</v>
      </c>
      <c r="AB19" s="39"/>
      <c r="AC19" s="38">
        <f>G19+P19</f>
        <v>51000</v>
      </c>
      <c r="AD19" s="38">
        <f>N19+AA19</f>
        <v>51000</v>
      </c>
      <c r="AE19" s="33">
        <f>IF(AC19=0,"",AD19/AC19)</f>
        <v>1</v>
      </c>
    </row>
    <row r="20" spans="2:31" ht="12.75">
      <c r="B20" s="21">
        <v>12</v>
      </c>
      <c r="C20" s="40"/>
      <c r="D20" s="41" t="s">
        <v>163</v>
      </c>
      <c r="E20" s="42" t="s">
        <v>161</v>
      </c>
      <c r="F20" s="42"/>
      <c r="G20" s="43">
        <v>51000</v>
      </c>
      <c r="H20" s="44"/>
      <c r="I20" s="44"/>
      <c r="J20" s="44">
        <v>51000</v>
      </c>
      <c r="K20" s="44"/>
      <c r="L20" s="44"/>
      <c r="M20" s="43">
        <f>N20-G20</f>
        <v>0</v>
      </c>
      <c r="N20" s="43">
        <f>SUM(H20:L20)</f>
        <v>51000</v>
      </c>
      <c r="O20"/>
      <c r="P20" s="43"/>
      <c r="Q20" s="44"/>
      <c r="R20" s="44"/>
      <c r="S20" s="44"/>
      <c r="T20" s="44"/>
      <c r="U20" s="44"/>
      <c r="V20" s="44"/>
      <c r="W20" s="44"/>
      <c r="X20" s="44"/>
      <c r="Y20" s="44"/>
      <c r="Z20" s="43">
        <f>AA20-P20</f>
        <v>0</v>
      </c>
      <c r="AA20" s="45">
        <f>SUM(Q20:Y20)</f>
        <v>0</v>
      </c>
      <c r="AB20" s="39"/>
      <c r="AC20" s="45">
        <f>G20+P20</f>
        <v>51000</v>
      </c>
      <c r="AD20" s="45">
        <f>N20+AA20</f>
        <v>51000</v>
      </c>
      <c r="AE20" s="33">
        <f>IF(AC20=0,"",AD20/AC20)</f>
        <v>1</v>
      </c>
    </row>
    <row r="21" spans="2:31" ht="12.75">
      <c r="B21" s="21">
        <v>13</v>
      </c>
      <c r="C21" s="34">
        <v>2</v>
      </c>
      <c r="D21" s="35" t="s">
        <v>164</v>
      </c>
      <c r="E21" s="35"/>
      <c r="F21" s="35"/>
      <c r="G21" s="36">
        <v>4000</v>
      </c>
      <c r="H21" s="37"/>
      <c r="I21" s="37"/>
      <c r="J21" s="37">
        <v>4000</v>
      </c>
      <c r="K21" s="37"/>
      <c r="L21" s="37"/>
      <c r="M21" s="36">
        <f>N21-G21</f>
        <v>0</v>
      </c>
      <c r="N21" s="38">
        <f>SUM(H21:L21)</f>
        <v>4000</v>
      </c>
      <c r="O21"/>
      <c r="P21" s="36"/>
      <c r="Q21" s="37"/>
      <c r="R21" s="37"/>
      <c r="S21" s="37"/>
      <c r="T21" s="37"/>
      <c r="U21" s="37"/>
      <c r="V21" s="37"/>
      <c r="W21" s="37"/>
      <c r="X21" s="37"/>
      <c r="Y21" s="37"/>
      <c r="Z21" s="36">
        <f>AA21-P21</f>
        <v>0</v>
      </c>
      <c r="AA21" s="38">
        <f>SUM(Q21:Y21)</f>
        <v>0</v>
      </c>
      <c r="AB21" s="39"/>
      <c r="AC21" s="38">
        <f>G21+P21</f>
        <v>4000</v>
      </c>
      <c r="AD21" s="38">
        <f>N21+AA21</f>
        <v>4000</v>
      </c>
      <c r="AE21" s="33">
        <f>IF(AC21=0,"",AD21/AC21)</f>
        <v>1</v>
      </c>
    </row>
    <row r="22" spans="2:31" ht="12.75">
      <c r="B22" s="21">
        <v>14</v>
      </c>
      <c r="C22" s="40"/>
      <c r="D22" s="41" t="s">
        <v>163</v>
      </c>
      <c r="E22" s="42" t="s">
        <v>161</v>
      </c>
      <c r="F22" s="42"/>
      <c r="G22" s="43">
        <v>4000</v>
      </c>
      <c r="H22" s="44"/>
      <c r="I22" s="44"/>
      <c r="J22" s="44">
        <v>4000</v>
      </c>
      <c r="K22" s="44"/>
      <c r="L22" s="44"/>
      <c r="M22" s="43">
        <f>N22-G22</f>
        <v>0</v>
      </c>
      <c r="N22" s="43">
        <f>SUM(H22:L22)</f>
        <v>4000</v>
      </c>
      <c r="O22"/>
      <c r="P22" s="43"/>
      <c r="Q22" s="44"/>
      <c r="R22" s="44"/>
      <c r="S22" s="44"/>
      <c r="T22" s="44"/>
      <c r="U22" s="44"/>
      <c r="V22" s="44"/>
      <c r="W22" s="44"/>
      <c r="X22" s="44"/>
      <c r="Y22" s="44"/>
      <c r="Z22" s="43">
        <f>AA22-P22</f>
        <v>0</v>
      </c>
      <c r="AA22" s="45">
        <f>SUM(Q22:Y22)</f>
        <v>0</v>
      </c>
      <c r="AB22" s="39"/>
      <c r="AC22" s="45">
        <f>G22+P22</f>
        <v>4000</v>
      </c>
      <c r="AD22" s="45">
        <f>N22+AA22</f>
        <v>4000</v>
      </c>
      <c r="AE22" s="33">
        <f>IF(AC22=0,"",AD22/AC22)</f>
        <v>1</v>
      </c>
    </row>
    <row r="23" spans="2:31" ht="12.75">
      <c r="B23" s="21">
        <v>15</v>
      </c>
      <c r="C23" s="28">
        <v>4</v>
      </c>
      <c r="D23" s="29" t="s">
        <v>165</v>
      </c>
      <c r="E23" s="29"/>
      <c r="F23" s="29"/>
      <c r="G23" s="30">
        <v>1263</v>
      </c>
      <c r="H23" s="31"/>
      <c r="I23" s="31"/>
      <c r="J23" s="31">
        <v>1263</v>
      </c>
      <c r="K23" s="31"/>
      <c r="L23" s="31"/>
      <c r="M23" s="30">
        <f>N23-G23</f>
        <v>0</v>
      </c>
      <c r="N23" s="32">
        <f>SUM(H23:L23)</f>
        <v>1263</v>
      </c>
      <c r="O23"/>
      <c r="P23" s="30"/>
      <c r="Q23" s="31"/>
      <c r="R23" s="31"/>
      <c r="S23" s="31"/>
      <c r="T23" s="31"/>
      <c r="U23" s="31"/>
      <c r="V23" s="31"/>
      <c r="W23" s="31"/>
      <c r="X23" s="31"/>
      <c r="Y23" s="31"/>
      <c r="Z23" s="30">
        <f>AA23-P23</f>
        <v>0</v>
      </c>
      <c r="AA23" s="32">
        <f>SUM(Q23:Y23)</f>
        <v>0</v>
      </c>
      <c r="AB23"/>
      <c r="AC23" s="32">
        <f>G23+P23</f>
        <v>1263</v>
      </c>
      <c r="AD23" s="32">
        <f>N23+AA23</f>
        <v>1263</v>
      </c>
      <c r="AE23" s="33">
        <f>IF(AC23=0,"",AD23/AC23)</f>
        <v>1</v>
      </c>
    </row>
    <row r="24" spans="2:31" ht="12.75">
      <c r="B24" s="21">
        <v>16</v>
      </c>
      <c r="C24" s="34">
        <v>1</v>
      </c>
      <c r="D24" s="35" t="s">
        <v>166</v>
      </c>
      <c r="E24" s="35"/>
      <c r="F24" s="35"/>
      <c r="G24" s="36">
        <v>1263</v>
      </c>
      <c r="H24" s="37"/>
      <c r="I24" s="37"/>
      <c r="J24" s="37">
        <v>1263</v>
      </c>
      <c r="K24" s="37"/>
      <c r="L24" s="37"/>
      <c r="M24" s="36">
        <f>N24-G24</f>
        <v>0</v>
      </c>
      <c r="N24" s="38">
        <f>SUM(H24:L24)</f>
        <v>1263</v>
      </c>
      <c r="O24"/>
      <c r="P24" s="36"/>
      <c r="Q24" s="37"/>
      <c r="R24" s="37"/>
      <c r="S24" s="37"/>
      <c r="T24" s="37"/>
      <c r="U24" s="37"/>
      <c r="V24" s="37"/>
      <c r="W24" s="37"/>
      <c r="X24" s="37"/>
      <c r="Y24" s="37"/>
      <c r="Z24" s="36">
        <f>AA24-P24</f>
        <v>0</v>
      </c>
      <c r="AA24" s="38">
        <f>SUM(Q24:Y24)</f>
        <v>0</v>
      </c>
      <c r="AB24" s="39"/>
      <c r="AC24" s="38">
        <f>G24+P24</f>
        <v>1263</v>
      </c>
      <c r="AD24" s="38">
        <f>N24+AA24</f>
        <v>1263</v>
      </c>
      <c r="AE24" s="33">
        <f>IF(AC24=0,"",AD24/AC24)</f>
        <v>1</v>
      </c>
    </row>
    <row r="25" spans="2:31" ht="12.75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2"/>
      <c r="AC25" s="53"/>
      <c r="AD25" s="53"/>
      <c r="AE25" s="53"/>
    </row>
  </sheetData>
  <mergeCells count="50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E12:F12"/>
    <mergeCell ref="D13:F13"/>
    <mergeCell ref="D14:F14"/>
    <mergeCell ref="E15:F15"/>
    <mergeCell ref="D16:F16"/>
    <mergeCell ref="E17:F17"/>
    <mergeCell ref="D18:F18"/>
    <mergeCell ref="D19:F19"/>
    <mergeCell ref="E20:F20"/>
    <mergeCell ref="D21:F21"/>
    <mergeCell ref="E22:F22"/>
    <mergeCell ref="D23:F23"/>
    <mergeCell ref="D24:F2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1" width="0" style="0" customWidth="1"/>
    <col min="22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359</v>
      </c>
    </row>
    <row r="2" ht="12.75">
      <c r="B2" s="1" t="s">
        <v>167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6</v>
      </c>
      <c r="D9" s="23" t="s">
        <v>168</v>
      </c>
      <c r="E9" s="23"/>
      <c r="F9" s="23"/>
      <c r="G9" s="24">
        <v>65300</v>
      </c>
      <c r="H9" s="25"/>
      <c r="I9" s="25"/>
      <c r="J9" s="25">
        <v>67800</v>
      </c>
      <c r="K9" s="25"/>
      <c r="L9" s="25"/>
      <c r="M9" s="24">
        <f>N9-G9</f>
        <v>2500</v>
      </c>
      <c r="N9" s="26">
        <f>SUM(H9:L9)</f>
        <v>67800</v>
      </c>
      <c r="O9"/>
      <c r="P9" s="24">
        <v>3298298</v>
      </c>
      <c r="Q9" s="25"/>
      <c r="R9" s="25"/>
      <c r="S9" s="25"/>
      <c r="T9" s="25"/>
      <c r="U9" s="25"/>
      <c r="V9" s="25">
        <v>3298298</v>
      </c>
      <c r="W9" s="25"/>
      <c r="X9" s="25"/>
      <c r="Y9" s="25"/>
      <c r="Z9" s="24">
        <f>AA9-P9</f>
        <v>0</v>
      </c>
      <c r="AA9" s="26">
        <f>SUM(Q9:Y9)</f>
        <v>3298298</v>
      </c>
      <c r="AB9" s="2"/>
      <c r="AC9" s="26">
        <f>G9+P9</f>
        <v>3363598</v>
      </c>
      <c r="AD9" s="26">
        <f>N9+AA9</f>
        <v>3366098</v>
      </c>
      <c r="AE9" s="27">
        <f>IF(AC9=0,"",AD9/AC9)</f>
        <v>1.0007432517203305</v>
      </c>
    </row>
    <row r="10" spans="2:31" ht="12.75">
      <c r="B10" s="21">
        <v>2</v>
      </c>
      <c r="C10" s="28">
        <v>1</v>
      </c>
      <c r="D10" s="29" t="s">
        <v>169</v>
      </c>
      <c r="E10" s="29"/>
      <c r="F10" s="29"/>
      <c r="G10" s="30">
        <v>65300</v>
      </c>
      <c r="H10" s="31"/>
      <c r="I10" s="31"/>
      <c r="J10" s="31">
        <v>65300</v>
      </c>
      <c r="K10" s="31"/>
      <c r="L10" s="31"/>
      <c r="M10" s="30">
        <f>N10-G10</f>
        <v>0</v>
      </c>
      <c r="N10" s="32">
        <f>SUM(H10:L10)</f>
        <v>65300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65300</v>
      </c>
      <c r="AD10" s="32">
        <f>N10+AA10</f>
        <v>65300</v>
      </c>
      <c r="AE10" s="33">
        <f>IF(AC10=0,"",AD10/AC10)</f>
        <v>1</v>
      </c>
    </row>
    <row r="11" spans="2:31" ht="12.75">
      <c r="B11" s="21">
        <v>3</v>
      </c>
      <c r="C11" s="34">
        <v>1</v>
      </c>
      <c r="D11" s="35" t="s">
        <v>136</v>
      </c>
      <c r="E11" s="35"/>
      <c r="F11" s="35"/>
      <c r="G11" s="36">
        <v>31000</v>
      </c>
      <c r="H11" s="37"/>
      <c r="I11" s="37"/>
      <c r="J11" s="37">
        <v>31000</v>
      </c>
      <c r="K11" s="37"/>
      <c r="L11" s="37"/>
      <c r="M11" s="36">
        <f>N11-G11</f>
        <v>0</v>
      </c>
      <c r="N11" s="38">
        <f>SUM(H11:L11)</f>
        <v>31000</v>
      </c>
      <c r="O11"/>
      <c r="P11" s="36"/>
      <c r="Q11" s="37"/>
      <c r="R11" s="37"/>
      <c r="S11" s="37"/>
      <c r="T11" s="37"/>
      <c r="U11" s="37"/>
      <c r="V11" s="37"/>
      <c r="W11" s="37"/>
      <c r="X11" s="37"/>
      <c r="Y11" s="37"/>
      <c r="Z11" s="36">
        <f>AA11-P11</f>
        <v>0</v>
      </c>
      <c r="AA11" s="38">
        <f>SUM(Q11:Y11)</f>
        <v>0</v>
      </c>
      <c r="AB11" s="39"/>
      <c r="AC11" s="38">
        <f>G11+P11</f>
        <v>31000</v>
      </c>
      <c r="AD11" s="38">
        <f>N11+AA11</f>
        <v>31000</v>
      </c>
      <c r="AE11" s="33">
        <f>IF(AC11=0,"",AD11/AC11)</f>
        <v>1</v>
      </c>
    </row>
    <row r="12" spans="2:31" ht="12.75">
      <c r="B12" s="21">
        <v>4</v>
      </c>
      <c r="C12" s="40"/>
      <c r="D12" s="41" t="s">
        <v>170</v>
      </c>
      <c r="E12" s="42" t="s">
        <v>171</v>
      </c>
      <c r="F12" s="42"/>
      <c r="G12" s="43">
        <v>31000</v>
      </c>
      <c r="H12" s="44"/>
      <c r="I12" s="44"/>
      <c r="J12" s="44">
        <v>31000</v>
      </c>
      <c r="K12" s="44"/>
      <c r="L12" s="44"/>
      <c r="M12" s="43">
        <f>N12-G12</f>
        <v>0</v>
      </c>
      <c r="N12" s="43">
        <f>SUM(H12:L12)</f>
        <v>31000</v>
      </c>
      <c r="O12"/>
      <c r="P12" s="43"/>
      <c r="Q12" s="44"/>
      <c r="R12" s="44"/>
      <c r="S12" s="44"/>
      <c r="T12" s="44"/>
      <c r="U12" s="44"/>
      <c r="V12" s="44"/>
      <c r="W12" s="44"/>
      <c r="X12" s="44"/>
      <c r="Y12" s="44"/>
      <c r="Z12" s="43">
        <f>AA12-P12</f>
        <v>0</v>
      </c>
      <c r="AA12" s="45">
        <f>SUM(Q12:Y12)</f>
        <v>0</v>
      </c>
      <c r="AB12" s="39"/>
      <c r="AC12" s="45">
        <f>G12+P12</f>
        <v>31000</v>
      </c>
      <c r="AD12" s="45">
        <f>N12+AA12</f>
        <v>31000</v>
      </c>
      <c r="AE12" s="33">
        <f>IF(AC12=0,"",AD12/AC12)</f>
        <v>1</v>
      </c>
    </row>
    <row r="13" spans="2:31" ht="12.75">
      <c r="B13" s="21">
        <v>5</v>
      </c>
      <c r="C13" s="34">
        <v>2</v>
      </c>
      <c r="D13" s="35" t="s">
        <v>172</v>
      </c>
      <c r="E13" s="35"/>
      <c r="F13" s="35"/>
      <c r="G13" s="36">
        <v>24000</v>
      </c>
      <c r="H13" s="37"/>
      <c r="I13" s="37"/>
      <c r="J13" s="37">
        <v>24000</v>
      </c>
      <c r="K13" s="37"/>
      <c r="L13" s="37"/>
      <c r="M13" s="36">
        <f>N13-G13</f>
        <v>0</v>
      </c>
      <c r="N13" s="38">
        <f>SUM(H13:L13)</f>
        <v>24000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24000</v>
      </c>
      <c r="AD13" s="38">
        <f>N13+AA13</f>
        <v>24000</v>
      </c>
      <c r="AE13" s="33">
        <f>IF(AC13=0,"",AD13/AC13)</f>
        <v>1</v>
      </c>
    </row>
    <row r="14" spans="2:31" ht="12.75">
      <c r="B14" s="21">
        <v>6</v>
      </c>
      <c r="C14" s="40"/>
      <c r="D14" s="41" t="s">
        <v>170</v>
      </c>
      <c r="E14" s="42" t="s">
        <v>171</v>
      </c>
      <c r="F14" s="42"/>
      <c r="G14" s="43">
        <v>24000</v>
      </c>
      <c r="H14" s="44"/>
      <c r="I14" s="44"/>
      <c r="J14" s="44">
        <v>24000</v>
      </c>
      <c r="K14" s="44"/>
      <c r="L14" s="44"/>
      <c r="M14" s="43">
        <f>N14-G14</f>
        <v>0</v>
      </c>
      <c r="N14" s="43">
        <f>SUM(H14:L14)</f>
        <v>24000</v>
      </c>
      <c r="O14"/>
      <c r="P14" s="43"/>
      <c r="Q14" s="44"/>
      <c r="R14" s="44"/>
      <c r="S14" s="44"/>
      <c r="T14" s="44"/>
      <c r="U14" s="44"/>
      <c r="V14" s="44"/>
      <c r="W14" s="44"/>
      <c r="X14" s="44"/>
      <c r="Y14" s="44"/>
      <c r="Z14" s="43">
        <f>AA14-P14</f>
        <v>0</v>
      </c>
      <c r="AA14" s="45">
        <f>SUM(Q14:Y14)</f>
        <v>0</v>
      </c>
      <c r="AB14" s="39"/>
      <c r="AC14" s="45">
        <f>G14+P14</f>
        <v>24000</v>
      </c>
      <c r="AD14" s="45">
        <f>N14+AA14</f>
        <v>24000</v>
      </c>
      <c r="AE14" s="33">
        <f>IF(AC14=0,"",AD14/AC14)</f>
        <v>1</v>
      </c>
    </row>
    <row r="15" spans="2:31" ht="12.75">
      <c r="B15" s="21">
        <v>7</v>
      </c>
      <c r="C15" s="34">
        <v>3</v>
      </c>
      <c r="D15" s="35" t="s">
        <v>173</v>
      </c>
      <c r="E15" s="35"/>
      <c r="F15" s="35"/>
      <c r="G15" s="36">
        <v>4000</v>
      </c>
      <c r="H15" s="37"/>
      <c r="I15" s="37"/>
      <c r="J15" s="37">
        <v>4000</v>
      </c>
      <c r="K15" s="37"/>
      <c r="L15" s="37"/>
      <c r="M15" s="36">
        <f>N15-G15</f>
        <v>0</v>
      </c>
      <c r="N15" s="38">
        <f>SUM(H15:L15)</f>
        <v>4000</v>
      </c>
      <c r="O15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6">
        <f>AA15-P15</f>
        <v>0</v>
      </c>
      <c r="AA15" s="38">
        <f>SUM(Q15:Y15)</f>
        <v>0</v>
      </c>
      <c r="AB15" s="39"/>
      <c r="AC15" s="38">
        <f>G15+P15</f>
        <v>4000</v>
      </c>
      <c r="AD15" s="38">
        <f>N15+AA15</f>
        <v>4000</v>
      </c>
      <c r="AE15" s="33">
        <f>IF(AC15=0,"",AD15/AC15)</f>
        <v>1</v>
      </c>
    </row>
    <row r="16" spans="2:31" ht="12.75">
      <c r="B16" s="21">
        <v>8</v>
      </c>
      <c r="C16" s="40"/>
      <c r="D16" s="41" t="s">
        <v>170</v>
      </c>
      <c r="E16" s="42" t="s">
        <v>171</v>
      </c>
      <c r="F16" s="42"/>
      <c r="G16" s="43">
        <v>4000</v>
      </c>
      <c r="H16" s="44"/>
      <c r="I16" s="44"/>
      <c r="J16" s="44">
        <v>4000</v>
      </c>
      <c r="K16" s="44"/>
      <c r="L16" s="44"/>
      <c r="M16" s="43">
        <f>N16-G16</f>
        <v>0</v>
      </c>
      <c r="N16" s="43">
        <f>SUM(H16:L16)</f>
        <v>4000</v>
      </c>
      <c r="O16"/>
      <c r="P16" s="43"/>
      <c r="Q16" s="44"/>
      <c r="R16" s="44"/>
      <c r="S16" s="44"/>
      <c r="T16" s="44"/>
      <c r="U16" s="44"/>
      <c r="V16" s="44"/>
      <c r="W16" s="44"/>
      <c r="X16" s="44"/>
      <c r="Y16" s="44"/>
      <c r="Z16" s="43">
        <f>AA16-P16</f>
        <v>0</v>
      </c>
      <c r="AA16" s="45">
        <f>SUM(Q16:Y16)</f>
        <v>0</v>
      </c>
      <c r="AB16" s="39"/>
      <c r="AC16" s="45">
        <f>G16+P16</f>
        <v>4000</v>
      </c>
      <c r="AD16" s="45">
        <f>N16+AA16</f>
        <v>4000</v>
      </c>
      <c r="AE16" s="33">
        <f>IF(AC16=0,"",AD16/AC16)</f>
        <v>1</v>
      </c>
    </row>
    <row r="17" spans="2:31" ht="12.75">
      <c r="B17" s="21">
        <v>9</v>
      </c>
      <c r="C17" s="34">
        <v>4</v>
      </c>
      <c r="D17" s="35" t="s">
        <v>174</v>
      </c>
      <c r="E17" s="35"/>
      <c r="F17" s="35"/>
      <c r="G17" s="36">
        <v>3000</v>
      </c>
      <c r="H17" s="37"/>
      <c r="I17" s="37"/>
      <c r="J17" s="37">
        <v>3000</v>
      </c>
      <c r="K17" s="37"/>
      <c r="L17" s="37"/>
      <c r="M17" s="36">
        <f>N17-G17</f>
        <v>0</v>
      </c>
      <c r="N17" s="38">
        <f>SUM(H17:L17)</f>
        <v>3000</v>
      </c>
      <c r="O17"/>
      <c r="P17" s="36"/>
      <c r="Q17" s="37"/>
      <c r="R17" s="37"/>
      <c r="S17" s="37"/>
      <c r="T17" s="37"/>
      <c r="U17" s="37"/>
      <c r="V17" s="37"/>
      <c r="W17" s="37"/>
      <c r="X17" s="37"/>
      <c r="Y17" s="37"/>
      <c r="Z17" s="36">
        <f>AA17-P17</f>
        <v>0</v>
      </c>
      <c r="AA17" s="38">
        <f>SUM(Q17:Y17)</f>
        <v>0</v>
      </c>
      <c r="AB17" s="39"/>
      <c r="AC17" s="38">
        <f>G17+P17</f>
        <v>3000</v>
      </c>
      <c r="AD17" s="38">
        <f>N17+AA17</f>
        <v>3000</v>
      </c>
      <c r="AE17" s="33">
        <f>IF(AC17=0,"",AD17/AC17)</f>
        <v>1</v>
      </c>
    </row>
    <row r="18" spans="2:31" ht="12.75">
      <c r="B18" s="21">
        <v>10</v>
      </c>
      <c r="C18" s="40"/>
      <c r="D18" s="41" t="s">
        <v>170</v>
      </c>
      <c r="E18" s="42" t="s">
        <v>171</v>
      </c>
      <c r="F18" s="42"/>
      <c r="G18" s="43">
        <v>3000</v>
      </c>
      <c r="H18" s="44"/>
      <c r="I18" s="44"/>
      <c r="J18" s="44">
        <v>3000</v>
      </c>
      <c r="K18" s="44"/>
      <c r="L18" s="44"/>
      <c r="M18" s="43">
        <f>N18-G18</f>
        <v>0</v>
      </c>
      <c r="N18" s="43">
        <f>SUM(H18:L18)</f>
        <v>3000</v>
      </c>
      <c r="O18"/>
      <c r="P18" s="43"/>
      <c r="Q18" s="44"/>
      <c r="R18" s="44"/>
      <c r="S18" s="44"/>
      <c r="T18" s="44"/>
      <c r="U18" s="44"/>
      <c r="V18" s="44"/>
      <c r="W18" s="44"/>
      <c r="X18" s="44"/>
      <c r="Y18" s="44"/>
      <c r="Z18" s="43">
        <f>AA18-P18</f>
        <v>0</v>
      </c>
      <c r="AA18" s="45">
        <f>SUM(Q18:Y18)</f>
        <v>0</v>
      </c>
      <c r="AB18" s="39"/>
      <c r="AC18" s="45">
        <f>G18+P18</f>
        <v>3000</v>
      </c>
      <c r="AD18" s="45">
        <f>N18+AA18</f>
        <v>3000</v>
      </c>
      <c r="AE18" s="33">
        <f>IF(AC18=0,"",AD18/AC18)</f>
        <v>1</v>
      </c>
    </row>
    <row r="19" spans="2:31" ht="12.75">
      <c r="B19" s="21">
        <v>11</v>
      </c>
      <c r="C19" s="34">
        <v>5</v>
      </c>
      <c r="D19" s="35" t="s">
        <v>175</v>
      </c>
      <c r="E19" s="35"/>
      <c r="F19" s="35"/>
      <c r="G19" s="36"/>
      <c r="H19" s="37"/>
      <c r="I19" s="37"/>
      <c r="J19" s="37"/>
      <c r="K19" s="37"/>
      <c r="L19" s="37"/>
      <c r="M19" s="36">
        <f>N19-G19</f>
        <v>0</v>
      </c>
      <c r="N19" s="38">
        <f>SUM(H19:L19)</f>
        <v>0</v>
      </c>
      <c r="O19"/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6">
        <f>AA19-P19</f>
        <v>0</v>
      </c>
      <c r="AA19" s="38">
        <f>SUM(Q19:Y19)</f>
        <v>0</v>
      </c>
      <c r="AB19" s="39"/>
      <c r="AC19" s="38">
        <f>G19+P19</f>
        <v>0</v>
      </c>
      <c r="AD19" s="38">
        <f>N19+AA19</f>
        <v>0</v>
      </c>
      <c r="AE19" s="33" t="str">
        <f>IF(AC19=0,"",AD19/AC19)</f>
        <v/>
      </c>
    </row>
    <row r="20" spans="2:31" ht="12.75">
      <c r="B20" s="21">
        <v>12</v>
      </c>
      <c r="C20" s="40"/>
      <c r="D20" s="41" t="s">
        <v>170</v>
      </c>
      <c r="E20" s="42" t="s">
        <v>171</v>
      </c>
      <c r="F20" s="42"/>
      <c r="G20" s="43"/>
      <c r="H20" s="44"/>
      <c r="I20" s="44"/>
      <c r="J20" s="44"/>
      <c r="K20" s="44"/>
      <c r="L20" s="44"/>
      <c r="M20" s="43">
        <f>N20-G20</f>
        <v>0</v>
      </c>
      <c r="N20" s="43">
        <f>SUM(H20:L20)</f>
        <v>0</v>
      </c>
      <c r="O20"/>
      <c r="P20" s="43"/>
      <c r="Q20" s="44"/>
      <c r="R20" s="44"/>
      <c r="S20" s="44"/>
      <c r="T20" s="44"/>
      <c r="U20" s="44"/>
      <c r="V20" s="44"/>
      <c r="W20" s="44"/>
      <c r="X20" s="44"/>
      <c r="Y20" s="44"/>
      <c r="Z20" s="43">
        <f>AA20-P20</f>
        <v>0</v>
      </c>
      <c r="AA20" s="45">
        <f>SUM(Q20:Y20)</f>
        <v>0</v>
      </c>
      <c r="AB20" s="39"/>
      <c r="AC20" s="45">
        <f>G20+P20</f>
        <v>0</v>
      </c>
      <c r="AD20" s="45">
        <f>N20+AA20</f>
        <v>0</v>
      </c>
      <c r="AE20" s="33" t="str">
        <f>IF(AC20=0,"",AD20/AC20)</f>
        <v/>
      </c>
    </row>
    <row r="21" spans="2:31" ht="12.75">
      <c r="B21" s="21">
        <v>13</v>
      </c>
      <c r="C21" s="34">
        <v>6</v>
      </c>
      <c r="D21" s="35" t="s">
        <v>176</v>
      </c>
      <c r="E21" s="35"/>
      <c r="F21" s="35"/>
      <c r="G21" s="36">
        <v>3300</v>
      </c>
      <c r="H21" s="37"/>
      <c r="I21" s="37"/>
      <c r="J21" s="37">
        <v>3300</v>
      </c>
      <c r="K21" s="37"/>
      <c r="L21" s="37"/>
      <c r="M21" s="36">
        <f>N21-G21</f>
        <v>0</v>
      </c>
      <c r="N21" s="38">
        <f>SUM(H21:L21)</f>
        <v>3300</v>
      </c>
      <c r="O21"/>
      <c r="P21" s="36"/>
      <c r="Q21" s="37"/>
      <c r="R21" s="37"/>
      <c r="S21" s="37"/>
      <c r="T21" s="37"/>
      <c r="U21" s="37"/>
      <c r="V21" s="37"/>
      <c r="W21" s="37"/>
      <c r="X21" s="37"/>
      <c r="Y21" s="37"/>
      <c r="Z21" s="36">
        <f>AA21-P21</f>
        <v>0</v>
      </c>
      <c r="AA21" s="38">
        <f>SUM(Q21:Y21)</f>
        <v>0</v>
      </c>
      <c r="AB21" s="39"/>
      <c r="AC21" s="38">
        <f>G21+P21</f>
        <v>3300</v>
      </c>
      <c r="AD21" s="38">
        <f>N21+AA21</f>
        <v>3300</v>
      </c>
      <c r="AE21" s="33">
        <f>IF(AC21=0,"",AD21/AC21)</f>
        <v>1</v>
      </c>
    </row>
    <row r="22" spans="2:31" ht="12.75">
      <c r="B22" s="21">
        <v>14</v>
      </c>
      <c r="C22" s="40"/>
      <c r="D22" s="41" t="s">
        <v>170</v>
      </c>
      <c r="E22" s="42" t="s">
        <v>171</v>
      </c>
      <c r="F22" s="42"/>
      <c r="G22" s="43">
        <v>3300</v>
      </c>
      <c r="H22" s="44"/>
      <c r="I22" s="44"/>
      <c r="J22" s="44">
        <v>3300</v>
      </c>
      <c r="K22" s="44"/>
      <c r="L22" s="44"/>
      <c r="M22" s="43">
        <f>N22-G22</f>
        <v>0</v>
      </c>
      <c r="N22" s="43">
        <f>SUM(H22:L22)</f>
        <v>3300</v>
      </c>
      <c r="O22"/>
      <c r="P22" s="43"/>
      <c r="Q22" s="44"/>
      <c r="R22" s="44"/>
      <c r="S22" s="44"/>
      <c r="T22" s="44"/>
      <c r="U22" s="44"/>
      <c r="V22" s="44"/>
      <c r="W22" s="44"/>
      <c r="X22" s="44"/>
      <c r="Y22" s="44"/>
      <c r="Z22" s="43">
        <f>AA22-P22</f>
        <v>0</v>
      </c>
      <c r="AA22" s="45">
        <f>SUM(Q22:Y22)</f>
        <v>0</v>
      </c>
      <c r="AB22" s="39"/>
      <c r="AC22" s="45">
        <f>G22+P22</f>
        <v>3300</v>
      </c>
      <c r="AD22" s="45">
        <f>N22+AA22</f>
        <v>3300</v>
      </c>
      <c r="AE22" s="33">
        <f>IF(AC22=0,"",AD22/AC22)</f>
        <v>1</v>
      </c>
    </row>
    <row r="23" spans="2:31" ht="12.75">
      <c r="B23" s="21">
        <v>15</v>
      </c>
      <c r="C23" s="28">
        <v>2</v>
      </c>
      <c r="D23" s="29" t="s">
        <v>177</v>
      </c>
      <c r="E23" s="29"/>
      <c r="F23" s="29"/>
      <c r="G23" s="30"/>
      <c r="H23" s="31"/>
      <c r="I23" s="31"/>
      <c r="J23" s="31"/>
      <c r="K23" s="31"/>
      <c r="L23" s="31"/>
      <c r="M23" s="30">
        <f>N23-G23</f>
        <v>0</v>
      </c>
      <c r="N23" s="32">
        <f>SUM(H23:L23)</f>
        <v>0</v>
      </c>
      <c r="O23"/>
      <c r="P23" s="30"/>
      <c r="Q23" s="31"/>
      <c r="R23" s="31"/>
      <c r="S23" s="31"/>
      <c r="T23" s="31"/>
      <c r="U23" s="31"/>
      <c r="V23" s="31"/>
      <c r="W23" s="31"/>
      <c r="X23" s="31"/>
      <c r="Y23" s="31"/>
      <c r="Z23" s="30">
        <f>AA23-P23</f>
        <v>0</v>
      </c>
      <c r="AA23" s="32">
        <f>SUM(Q23:Y23)</f>
        <v>0</v>
      </c>
      <c r="AB23"/>
      <c r="AC23" s="32">
        <f>G23+P23</f>
        <v>0</v>
      </c>
      <c r="AD23" s="32">
        <f>N23+AA23</f>
        <v>0</v>
      </c>
      <c r="AE23" s="33" t="str">
        <f>IF(AC23=0,"",AD23/AC23)</f>
        <v/>
      </c>
    </row>
    <row r="24" spans="2:31" ht="12.75">
      <c r="B24" s="21">
        <v>16</v>
      </c>
      <c r="C24" s="34">
        <v>1</v>
      </c>
      <c r="D24" s="35" t="s">
        <v>178</v>
      </c>
      <c r="E24" s="35"/>
      <c r="F24" s="35"/>
      <c r="G24" s="36"/>
      <c r="H24" s="37"/>
      <c r="I24" s="37"/>
      <c r="J24" s="37"/>
      <c r="K24" s="37"/>
      <c r="L24" s="37"/>
      <c r="M24" s="36">
        <f>N24-G24</f>
        <v>0</v>
      </c>
      <c r="N24" s="38">
        <f>SUM(H24:L24)</f>
        <v>0</v>
      </c>
      <c r="O24"/>
      <c r="P24" s="36"/>
      <c r="Q24" s="37"/>
      <c r="R24" s="37"/>
      <c r="S24" s="37"/>
      <c r="T24" s="37"/>
      <c r="U24" s="37"/>
      <c r="V24" s="37"/>
      <c r="W24" s="37"/>
      <c r="X24" s="37"/>
      <c r="Y24" s="37"/>
      <c r="Z24" s="36">
        <f>AA24-P24</f>
        <v>0</v>
      </c>
      <c r="AA24" s="38">
        <f>SUM(Q24:Y24)</f>
        <v>0</v>
      </c>
      <c r="AB24" s="39"/>
      <c r="AC24" s="38">
        <f>G24+P24</f>
        <v>0</v>
      </c>
      <c r="AD24" s="38">
        <f>N24+AA24</f>
        <v>0</v>
      </c>
      <c r="AE24" s="33" t="str">
        <f>IF(AC24=0,"",AD24/AC24)</f>
        <v/>
      </c>
    </row>
    <row r="25" spans="2:31" ht="12.75">
      <c r="B25" s="21">
        <v>17</v>
      </c>
      <c r="C25" s="40"/>
      <c r="D25" s="41" t="s">
        <v>118</v>
      </c>
      <c r="E25" s="42" t="s">
        <v>119</v>
      </c>
      <c r="F25" s="42"/>
      <c r="G25" s="43"/>
      <c r="H25" s="44"/>
      <c r="I25" s="44"/>
      <c r="J25" s="44"/>
      <c r="K25" s="44"/>
      <c r="L25" s="44"/>
      <c r="M25" s="43">
        <f>N25-G25</f>
        <v>0</v>
      </c>
      <c r="N25" s="43">
        <f>SUM(H25:L25)</f>
        <v>0</v>
      </c>
      <c r="O25"/>
      <c r="P25" s="43"/>
      <c r="Q25" s="44"/>
      <c r="R25" s="44"/>
      <c r="S25" s="44"/>
      <c r="T25" s="44"/>
      <c r="U25" s="44"/>
      <c r="V25" s="44"/>
      <c r="W25" s="44"/>
      <c r="X25" s="44"/>
      <c r="Y25" s="44"/>
      <c r="Z25" s="43">
        <f>AA25-P25</f>
        <v>0</v>
      </c>
      <c r="AA25" s="45">
        <f>SUM(Q25:Y25)</f>
        <v>0</v>
      </c>
      <c r="AB25" s="39"/>
      <c r="AC25" s="45">
        <f>G25+P25</f>
        <v>0</v>
      </c>
      <c r="AD25" s="45">
        <f>N25+AA25</f>
        <v>0</v>
      </c>
      <c r="AE25" s="33" t="str">
        <f>IF(AC25=0,"",AD25/AC25)</f>
        <v/>
      </c>
    </row>
    <row r="26" spans="2:31" ht="12.75">
      <c r="B26" s="21">
        <v>18</v>
      </c>
      <c r="C26" s="28">
        <v>3</v>
      </c>
      <c r="D26" s="29" t="s">
        <v>179</v>
      </c>
      <c r="E26" s="29"/>
      <c r="F26" s="29"/>
      <c r="G26" s="30"/>
      <c r="H26" s="31"/>
      <c r="I26" s="31"/>
      <c r="J26" s="31"/>
      <c r="K26" s="31"/>
      <c r="L26" s="31"/>
      <c r="M26" s="30">
        <f>N26-G26</f>
        <v>0</v>
      </c>
      <c r="N26" s="32">
        <f>SUM(H26:L26)</f>
        <v>0</v>
      </c>
      <c r="O26"/>
      <c r="P26" s="30">
        <v>3298298</v>
      </c>
      <c r="Q26" s="31"/>
      <c r="R26" s="31"/>
      <c r="S26" s="31"/>
      <c r="T26" s="31"/>
      <c r="U26" s="31"/>
      <c r="V26" s="31">
        <v>3298298</v>
      </c>
      <c r="W26" s="31"/>
      <c r="X26" s="31"/>
      <c r="Y26" s="31"/>
      <c r="Z26" s="30">
        <f>AA26-P26</f>
        <v>0</v>
      </c>
      <c r="AA26" s="32">
        <f>SUM(Q26:Y26)</f>
        <v>3298298</v>
      </c>
      <c r="AB26"/>
      <c r="AC26" s="32">
        <f>G26+P26</f>
        <v>3298298</v>
      </c>
      <c r="AD26" s="32">
        <f>N26+AA26</f>
        <v>3298298</v>
      </c>
      <c r="AE26" s="33">
        <f>IF(AC26=0,"",AD26/AC26)</f>
        <v>1</v>
      </c>
    </row>
    <row r="27" spans="2:31" ht="12.75">
      <c r="B27" s="21">
        <v>19</v>
      </c>
      <c r="C27" s="34">
        <v>1</v>
      </c>
      <c r="D27" s="35" t="s">
        <v>180</v>
      </c>
      <c r="E27" s="35"/>
      <c r="F27" s="35"/>
      <c r="G27" s="36"/>
      <c r="H27" s="37"/>
      <c r="I27" s="37"/>
      <c r="J27" s="37"/>
      <c r="K27" s="37"/>
      <c r="L27" s="37"/>
      <c r="M27" s="36">
        <f>N27-G27</f>
        <v>0</v>
      </c>
      <c r="N27" s="38">
        <f>SUM(H27:L27)</f>
        <v>0</v>
      </c>
      <c r="O27"/>
      <c r="P27" s="36"/>
      <c r="Q27" s="37"/>
      <c r="R27" s="37"/>
      <c r="S27" s="37"/>
      <c r="T27" s="37"/>
      <c r="U27" s="37"/>
      <c r="V27" s="37"/>
      <c r="W27" s="37"/>
      <c r="X27" s="37"/>
      <c r="Y27" s="37"/>
      <c r="Z27" s="36">
        <f>AA27-P27</f>
        <v>0</v>
      </c>
      <c r="AA27" s="38">
        <f>SUM(Q27:Y27)</f>
        <v>0</v>
      </c>
      <c r="AB27" s="39"/>
      <c r="AC27" s="38">
        <f>G27+P27</f>
        <v>0</v>
      </c>
      <c r="AD27" s="38">
        <f>N27+AA27</f>
        <v>0</v>
      </c>
      <c r="AE27" s="33" t="str">
        <f>IF(AC27=0,"",AD27/AC27)</f>
        <v/>
      </c>
    </row>
    <row r="28" spans="2:31" ht="12.75">
      <c r="B28" s="21">
        <v>20</v>
      </c>
      <c r="C28" s="40"/>
      <c r="D28" s="41" t="s">
        <v>181</v>
      </c>
      <c r="E28" s="42" t="s">
        <v>179</v>
      </c>
      <c r="F28" s="42"/>
      <c r="G28" s="43"/>
      <c r="H28" s="44"/>
      <c r="I28" s="44"/>
      <c r="J28" s="44"/>
      <c r="K28" s="44"/>
      <c r="L28" s="44"/>
      <c r="M28" s="43">
        <f>N28-G28</f>
        <v>0</v>
      </c>
      <c r="N28" s="43">
        <f>SUM(H28:L28)</f>
        <v>0</v>
      </c>
      <c r="O28"/>
      <c r="P28" s="43"/>
      <c r="Q28" s="44"/>
      <c r="R28" s="44"/>
      <c r="S28" s="44"/>
      <c r="T28" s="44"/>
      <c r="U28" s="44"/>
      <c r="V28" s="44"/>
      <c r="W28" s="44"/>
      <c r="X28" s="44"/>
      <c r="Y28" s="44"/>
      <c r="Z28" s="43">
        <f>AA28-P28</f>
        <v>0</v>
      </c>
      <c r="AA28" s="45">
        <f>SUM(Q28:Y28)</f>
        <v>0</v>
      </c>
      <c r="AB28" s="39"/>
      <c r="AC28" s="45">
        <f>G28+P28</f>
        <v>0</v>
      </c>
      <c r="AD28" s="45">
        <f>N28+AA28</f>
        <v>0</v>
      </c>
      <c r="AE28" s="33" t="str">
        <f>IF(AC28=0,"",AD28/AC28)</f>
        <v/>
      </c>
    </row>
    <row r="29" spans="2:31" ht="12.75">
      <c r="B29" s="21">
        <v>21</v>
      </c>
      <c r="C29" s="34">
        <v>2</v>
      </c>
      <c r="D29" s="35" t="s">
        <v>182</v>
      </c>
      <c r="E29" s="35"/>
      <c r="F29" s="35"/>
      <c r="G29" s="36"/>
      <c r="H29" s="37"/>
      <c r="I29" s="37"/>
      <c r="J29" s="37"/>
      <c r="K29" s="37"/>
      <c r="L29" s="37"/>
      <c r="M29" s="36">
        <f>N29-G29</f>
        <v>0</v>
      </c>
      <c r="N29" s="38">
        <f>SUM(H29:L29)</f>
        <v>0</v>
      </c>
      <c r="O29"/>
      <c r="P29" s="36">
        <v>3133383</v>
      </c>
      <c r="Q29" s="37"/>
      <c r="R29" s="37"/>
      <c r="S29" s="37"/>
      <c r="T29" s="37"/>
      <c r="U29" s="37"/>
      <c r="V29" s="37">
        <v>3133383</v>
      </c>
      <c r="W29" s="37"/>
      <c r="X29" s="37"/>
      <c r="Y29" s="37"/>
      <c r="Z29" s="36">
        <f>AA29-P29</f>
        <v>0</v>
      </c>
      <c r="AA29" s="38">
        <f>SUM(Q29:Y29)</f>
        <v>3133383</v>
      </c>
      <c r="AB29" s="39"/>
      <c r="AC29" s="38">
        <f>G29+P29</f>
        <v>3133383</v>
      </c>
      <c r="AD29" s="38">
        <f>N29+AA29</f>
        <v>3133383</v>
      </c>
      <c r="AE29" s="33">
        <f>IF(AC29=0,"",AD29/AC29)</f>
        <v>1</v>
      </c>
    </row>
    <row r="30" spans="2:31" ht="12.75">
      <c r="B30" s="21">
        <v>22</v>
      </c>
      <c r="C30" s="34">
        <v>3</v>
      </c>
      <c r="D30" s="35" t="s">
        <v>183</v>
      </c>
      <c r="E30" s="35"/>
      <c r="F30" s="35"/>
      <c r="G30" s="36"/>
      <c r="H30" s="37"/>
      <c r="I30" s="37"/>
      <c r="J30" s="37"/>
      <c r="K30" s="37"/>
      <c r="L30" s="37"/>
      <c r="M30" s="36">
        <f>N30-G30</f>
        <v>0</v>
      </c>
      <c r="N30" s="38">
        <f>SUM(H30:L30)</f>
        <v>0</v>
      </c>
      <c r="O30"/>
      <c r="P30" s="36"/>
      <c r="Q30" s="37"/>
      <c r="R30" s="37"/>
      <c r="S30" s="37"/>
      <c r="T30" s="37"/>
      <c r="U30" s="37"/>
      <c r="V30" s="37"/>
      <c r="W30" s="37"/>
      <c r="X30" s="37"/>
      <c r="Y30" s="37"/>
      <c r="Z30" s="36">
        <f>AA30-P30</f>
        <v>0</v>
      </c>
      <c r="AA30" s="38">
        <f>SUM(Q30:Y30)</f>
        <v>0</v>
      </c>
      <c r="AB30" s="39"/>
      <c r="AC30" s="38">
        <f>G30+P30</f>
        <v>0</v>
      </c>
      <c r="AD30" s="38">
        <f>N30+AA30</f>
        <v>0</v>
      </c>
      <c r="AE30" s="33" t="str">
        <f>IF(AC30=0,"",AD30/AC30)</f>
        <v/>
      </c>
    </row>
    <row r="31" spans="2:31" ht="12.75">
      <c r="B31" s="21">
        <v>23</v>
      </c>
      <c r="C31" s="34">
        <v>4</v>
      </c>
      <c r="D31" s="35" t="s">
        <v>184</v>
      </c>
      <c r="E31" s="35"/>
      <c r="F31" s="35"/>
      <c r="G31" s="36"/>
      <c r="H31" s="37"/>
      <c r="I31" s="37"/>
      <c r="J31" s="37"/>
      <c r="K31" s="37"/>
      <c r="L31" s="37"/>
      <c r="M31" s="36">
        <f>N31-G31</f>
        <v>0</v>
      </c>
      <c r="N31" s="38">
        <f>SUM(H31:L31)</f>
        <v>0</v>
      </c>
      <c r="O31"/>
      <c r="P31" s="36">
        <v>164915</v>
      </c>
      <c r="Q31" s="37"/>
      <c r="R31" s="37"/>
      <c r="S31" s="37"/>
      <c r="T31" s="37"/>
      <c r="U31" s="37"/>
      <c r="V31" s="37">
        <v>164915</v>
      </c>
      <c r="W31" s="37"/>
      <c r="X31" s="37"/>
      <c r="Y31" s="37"/>
      <c r="Z31" s="36">
        <f>AA31-P31</f>
        <v>0</v>
      </c>
      <c r="AA31" s="38">
        <f>SUM(Q31:Y31)</f>
        <v>164915</v>
      </c>
      <c r="AB31" s="39"/>
      <c r="AC31" s="38">
        <f>G31+P31</f>
        <v>164915</v>
      </c>
      <c r="AD31" s="38">
        <f>N31+AA31</f>
        <v>164915</v>
      </c>
      <c r="AE31" s="33">
        <f>IF(AC31=0,"",AD31/AC31)</f>
        <v>1</v>
      </c>
    </row>
    <row r="32" spans="2:31" ht="12.75">
      <c r="B32" s="21">
        <v>24</v>
      </c>
      <c r="C32" s="28">
        <v>4</v>
      </c>
      <c r="D32" s="29" t="s">
        <v>185</v>
      </c>
      <c r="E32" s="29"/>
      <c r="F32" s="29"/>
      <c r="G32" s="30"/>
      <c r="H32" s="31"/>
      <c r="I32" s="31"/>
      <c r="J32" s="31">
        <v>2500</v>
      </c>
      <c r="K32" s="31"/>
      <c r="L32" s="31"/>
      <c r="M32" s="30">
        <f>N32-G32</f>
        <v>2500</v>
      </c>
      <c r="N32" s="32">
        <f>SUM(H32:L32)</f>
        <v>2500</v>
      </c>
      <c r="O32"/>
      <c r="P32" s="30"/>
      <c r="Q32" s="31"/>
      <c r="R32" s="31"/>
      <c r="S32" s="31"/>
      <c r="T32" s="31"/>
      <c r="U32" s="31"/>
      <c r="V32" s="31"/>
      <c r="W32" s="31"/>
      <c r="X32" s="31"/>
      <c r="Y32" s="31"/>
      <c r="Z32" s="30">
        <f>AA32-P32</f>
        <v>0</v>
      </c>
      <c r="AA32" s="32">
        <f>SUM(Q32:Y32)</f>
        <v>0</v>
      </c>
      <c r="AB32"/>
      <c r="AC32" s="32">
        <f>G32+P32</f>
        <v>0</v>
      </c>
      <c r="AD32" s="32">
        <f>N32+AA32</f>
        <v>2500</v>
      </c>
      <c r="AE32" s="33" t="str">
        <f>IF(AC32=0,"",AD32/AC32)</f>
        <v/>
      </c>
    </row>
    <row r="33" spans="2:31" ht="12.7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2"/>
      <c r="AC33" s="53"/>
      <c r="AD33" s="53"/>
      <c r="AE33" s="53"/>
    </row>
  </sheetData>
  <mergeCells count="58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E12:F12"/>
    <mergeCell ref="D13:F13"/>
    <mergeCell ref="E14:F14"/>
    <mergeCell ref="D15:F15"/>
    <mergeCell ref="E16:F16"/>
    <mergeCell ref="D17:F17"/>
    <mergeCell ref="E18:F18"/>
    <mergeCell ref="D19:F19"/>
    <mergeCell ref="E20:F20"/>
    <mergeCell ref="D21:F21"/>
    <mergeCell ref="E22:F22"/>
    <mergeCell ref="D23:F23"/>
    <mergeCell ref="D24:F24"/>
    <mergeCell ref="E25:F25"/>
    <mergeCell ref="D26:F26"/>
    <mergeCell ref="D27:F27"/>
    <mergeCell ref="E28:F28"/>
    <mergeCell ref="D29:F29"/>
    <mergeCell ref="D30:F30"/>
    <mergeCell ref="D31:F31"/>
    <mergeCell ref="D32:F3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8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1" width="0" style="0" customWidth="1"/>
    <col min="22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359</v>
      </c>
    </row>
    <row r="2" ht="12.75">
      <c r="B2" s="1" t="s">
        <v>186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7</v>
      </c>
      <c r="D9" s="23" t="s">
        <v>187</v>
      </c>
      <c r="E9" s="23"/>
      <c r="F9" s="23"/>
      <c r="G9" s="24">
        <v>48000</v>
      </c>
      <c r="H9" s="25">
        <v>20000</v>
      </c>
      <c r="I9" s="25">
        <v>6920</v>
      </c>
      <c r="J9" s="25">
        <v>29000</v>
      </c>
      <c r="K9" s="25"/>
      <c r="L9" s="25"/>
      <c r="M9" s="24">
        <f>N9-G9</f>
        <v>7920</v>
      </c>
      <c r="N9" s="26">
        <f>SUM(H9:L9)</f>
        <v>55920</v>
      </c>
      <c r="O9"/>
      <c r="P9" s="24">
        <v>770861</v>
      </c>
      <c r="Q9" s="25"/>
      <c r="R9" s="25"/>
      <c r="S9" s="25"/>
      <c r="T9" s="25"/>
      <c r="U9" s="25"/>
      <c r="V9" s="25">
        <v>770861</v>
      </c>
      <c r="W9" s="25"/>
      <c r="X9" s="25"/>
      <c r="Y9" s="25"/>
      <c r="Z9" s="24">
        <f>AA9-P9</f>
        <v>0</v>
      </c>
      <c r="AA9" s="26">
        <f>SUM(Q9:Y9)</f>
        <v>770861</v>
      </c>
      <c r="AB9" s="2"/>
      <c r="AC9" s="26">
        <f>G9+P9</f>
        <v>818861</v>
      </c>
      <c r="AD9" s="26">
        <f>N9+AA9</f>
        <v>826781</v>
      </c>
      <c r="AE9" s="27">
        <f>IF(AC9=0,"",AD9/AC9)</f>
        <v>1.0096719711892495</v>
      </c>
    </row>
    <row r="10" spans="2:31" ht="12.75">
      <c r="B10" s="21">
        <v>2</v>
      </c>
      <c r="C10" s="28">
        <v>1</v>
      </c>
      <c r="D10" s="29" t="s">
        <v>188</v>
      </c>
      <c r="E10" s="29"/>
      <c r="F10" s="29"/>
      <c r="G10" s="30">
        <v>6600</v>
      </c>
      <c r="H10" s="31"/>
      <c r="I10" s="31"/>
      <c r="J10" s="31">
        <v>6600</v>
      </c>
      <c r="K10" s="31"/>
      <c r="L10" s="31"/>
      <c r="M10" s="30">
        <f>N10-G10</f>
        <v>0</v>
      </c>
      <c r="N10" s="32">
        <f>SUM(H10:L10)</f>
        <v>6600</v>
      </c>
      <c r="O10"/>
      <c r="P10" s="30">
        <v>745861</v>
      </c>
      <c r="Q10" s="31"/>
      <c r="R10" s="31"/>
      <c r="S10" s="31"/>
      <c r="T10" s="31"/>
      <c r="U10" s="31"/>
      <c r="V10" s="31">
        <v>745861</v>
      </c>
      <c r="W10" s="31"/>
      <c r="X10" s="31"/>
      <c r="Y10" s="31"/>
      <c r="Z10" s="30">
        <f>AA10-P10</f>
        <v>0</v>
      </c>
      <c r="AA10" s="32">
        <f>SUM(Q10:Y10)</f>
        <v>745861</v>
      </c>
      <c r="AB10"/>
      <c r="AC10" s="32">
        <f>G10+P10</f>
        <v>752461</v>
      </c>
      <c r="AD10" s="32">
        <f>N10+AA10</f>
        <v>752461</v>
      </c>
      <c r="AE10" s="33">
        <f>IF(AC10=0,"",AD10/AC10)</f>
        <v>1</v>
      </c>
    </row>
    <row r="11" spans="2:31" ht="12.75">
      <c r="B11" s="21">
        <v>3</v>
      </c>
      <c r="C11" s="34">
        <v>1</v>
      </c>
      <c r="D11" s="35" t="s">
        <v>189</v>
      </c>
      <c r="E11" s="35"/>
      <c r="F11" s="35"/>
      <c r="G11" s="36">
        <v>1600</v>
      </c>
      <c r="H11" s="37"/>
      <c r="I11" s="37"/>
      <c r="J11" s="37">
        <v>1600</v>
      </c>
      <c r="K11" s="37"/>
      <c r="L11" s="37"/>
      <c r="M11" s="36">
        <f>N11-G11</f>
        <v>0</v>
      </c>
      <c r="N11" s="38">
        <f>SUM(H11:L11)</f>
        <v>1600</v>
      </c>
      <c r="O11"/>
      <c r="P11" s="36"/>
      <c r="Q11" s="37"/>
      <c r="R11" s="37"/>
      <c r="S11" s="37"/>
      <c r="T11" s="37"/>
      <c r="U11" s="37"/>
      <c r="V11" s="37"/>
      <c r="W11" s="37"/>
      <c r="X11" s="37"/>
      <c r="Y11" s="37"/>
      <c r="Z11" s="36">
        <f>AA11-P11</f>
        <v>0</v>
      </c>
      <c r="AA11" s="38">
        <f>SUM(Q11:Y11)</f>
        <v>0</v>
      </c>
      <c r="AB11" s="39"/>
      <c r="AC11" s="38">
        <f>G11+P11</f>
        <v>1600</v>
      </c>
      <c r="AD11" s="38">
        <f>N11+AA11</f>
        <v>1600</v>
      </c>
      <c r="AE11" s="33">
        <f>IF(AC11=0,"",AD11/AC11)</f>
        <v>1</v>
      </c>
    </row>
    <row r="12" spans="2:31" ht="12.75">
      <c r="B12" s="21">
        <v>4</v>
      </c>
      <c r="C12" s="40"/>
      <c r="D12" s="41" t="s">
        <v>190</v>
      </c>
      <c r="E12" s="42" t="s">
        <v>191</v>
      </c>
      <c r="F12" s="42"/>
      <c r="G12" s="43">
        <v>1600</v>
      </c>
      <c r="H12" s="44"/>
      <c r="I12" s="44"/>
      <c r="J12" s="44">
        <v>1600</v>
      </c>
      <c r="K12" s="44"/>
      <c r="L12" s="44"/>
      <c r="M12" s="43">
        <f>N12-G12</f>
        <v>0</v>
      </c>
      <c r="N12" s="43">
        <f>SUM(H12:L12)</f>
        <v>1600</v>
      </c>
      <c r="O12"/>
      <c r="P12" s="43"/>
      <c r="Q12" s="44"/>
      <c r="R12" s="44"/>
      <c r="S12" s="44"/>
      <c r="T12" s="44"/>
      <c r="U12" s="44"/>
      <c r="V12" s="44"/>
      <c r="W12" s="44"/>
      <c r="X12" s="44"/>
      <c r="Y12" s="44"/>
      <c r="Z12" s="43">
        <f>AA12-P12</f>
        <v>0</v>
      </c>
      <c r="AA12" s="45">
        <f>SUM(Q12:Y12)</f>
        <v>0</v>
      </c>
      <c r="AB12" s="39"/>
      <c r="AC12" s="45">
        <f>G12+P12</f>
        <v>1600</v>
      </c>
      <c r="AD12" s="45">
        <f>N12+AA12</f>
        <v>1600</v>
      </c>
      <c r="AE12" s="33">
        <f>IF(AC12=0,"",AD12/AC12)</f>
        <v>1</v>
      </c>
    </row>
    <row r="13" spans="2:31" ht="12.75">
      <c r="B13" s="21">
        <v>5</v>
      </c>
      <c r="C13" s="34">
        <v>2</v>
      </c>
      <c r="D13" s="35" t="s">
        <v>192</v>
      </c>
      <c r="E13" s="35"/>
      <c r="F13" s="35"/>
      <c r="G13" s="36">
        <v>5000</v>
      </c>
      <c r="H13" s="37"/>
      <c r="I13" s="37"/>
      <c r="J13" s="37">
        <v>5000</v>
      </c>
      <c r="K13" s="37"/>
      <c r="L13" s="37"/>
      <c r="M13" s="36">
        <f>N13-G13</f>
        <v>0</v>
      </c>
      <c r="N13" s="38">
        <f>SUM(H13:L13)</f>
        <v>5000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5000</v>
      </c>
      <c r="AD13" s="38">
        <f>N13+AA13</f>
        <v>5000</v>
      </c>
      <c r="AE13" s="33">
        <f>IF(AC13=0,"",AD13/AC13)</f>
        <v>1</v>
      </c>
    </row>
    <row r="14" spans="2:31" ht="12.75">
      <c r="B14" s="21">
        <v>6</v>
      </c>
      <c r="C14" s="40"/>
      <c r="D14" s="41" t="s">
        <v>193</v>
      </c>
      <c r="E14" s="42" t="s">
        <v>194</v>
      </c>
      <c r="F14" s="42"/>
      <c r="G14" s="43">
        <v>5000</v>
      </c>
      <c r="H14" s="44"/>
      <c r="I14" s="44"/>
      <c r="J14" s="44">
        <v>5000</v>
      </c>
      <c r="K14" s="44"/>
      <c r="L14" s="44"/>
      <c r="M14" s="43">
        <f>N14-G14</f>
        <v>0</v>
      </c>
      <c r="N14" s="43">
        <f>SUM(H14:L14)</f>
        <v>5000</v>
      </c>
      <c r="O14"/>
      <c r="P14" s="43"/>
      <c r="Q14" s="44"/>
      <c r="R14" s="44"/>
      <c r="S14" s="44"/>
      <c r="T14" s="44"/>
      <c r="U14" s="44"/>
      <c r="V14" s="44"/>
      <c r="W14" s="44"/>
      <c r="X14" s="44"/>
      <c r="Y14" s="44"/>
      <c r="Z14" s="43">
        <f>AA14-P14</f>
        <v>0</v>
      </c>
      <c r="AA14" s="45">
        <f>SUM(Q14:Y14)</f>
        <v>0</v>
      </c>
      <c r="AB14" s="39"/>
      <c r="AC14" s="45">
        <f>G14+P14</f>
        <v>5000</v>
      </c>
      <c r="AD14" s="45">
        <f>N14+AA14</f>
        <v>5000</v>
      </c>
      <c r="AE14" s="33">
        <f>IF(AC14=0,"",AD14/AC14)</f>
        <v>1</v>
      </c>
    </row>
    <row r="15" spans="2:31" ht="12.75">
      <c r="B15" s="21">
        <v>7</v>
      </c>
      <c r="C15" s="34">
        <v>3</v>
      </c>
      <c r="D15" s="35" t="s">
        <v>195</v>
      </c>
      <c r="E15" s="35"/>
      <c r="F15" s="35"/>
      <c r="G15" s="36"/>
      <c r="H15" s="37"/>
      <c r="I15" s="37"/>
      <c r="J15" s="37"/>
      <c r="K15" s="37"/>
      <c r="L15" s="37"/>
      <c r="M15" s="36">
        <f>N15-G15</f>
        <v>0</v>
      </c>
      <c r="N15" s="38">
        <f>SUM(H15:L15)</f>
        <v>0</v>
      </c>
      <c r="O15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6">
        <f>AA15-P15</f>
        <v>0</v>
      </c>
      <c r="AA15" s="38">
        <f>SUM(Q15:Y15)</f>
        <v>0</v>
      </c>
      <c r="AB15" s="39"/>
      <c r="AC15" s="38">
        <f>G15+P15</f>
        <v>0</v>
      </c>
      <c r="AD15" s="38">
        <f>N15+AA15</f>
        <v>0</v>
      </c>
      <c r="AE15" s="33" t="str">
        <f>IF(AC15=0,"",AD15/AC15)</f>
        <v/>
      </c>
    </row>
    <row r="16" spans="2:31" ht="12.75">
      <c r="B16" s="21">
        <v>8</v>
      </c>
      <c r="C16" s="40"/>
      <c r="D16" s="41" t="s">
        <v>193</v>
      </c>
      <c r="E16" s="42" t="s">
        <v>194</v>
      </c>
      <c r="F16" s="42"/>
      <c r="G16" s="43"/>
      <c r="H16" s="44"/>
      <c r="I16" s="44"/>
      <c r="J16" s="44"/>
      <c r="K16" s="44"/>
      <c r="L16" s="44"/>
      <c r="M16" s="43">
        <f>N16-G16</f>
        <v>0</v>
      </c>
      <c r="N16" s="43">
        <f>SUM(H16:L16)</f>
        <v>0</v>
      </c>
      <c r="O16"/>
      <c r="P16" s="43"/>
      <c r="Q16" s="44"/>
      <c r="R16" s="44"/>
      <c r="S16" s="44"/>
      <c r="T16" s="44"/>
      <c r="U16" s="44"/>
      <c r="V16" s="44"/>
      <c r="W16" s="44"/>
      <c r="X16" s="44"/>
      <c r="Y16" s="44"/>
      <c r="Z16" s="43">
        <f>AA16-P16</f>
        <v>0</v>
      </c>
      <c r="AA16" s="45">
        <f>SUM(Q16:Y16)</f>
        <v>0</v>
      </c>
      <c r="AB16" s="39"/>
      <c r="AC16" s="45">
        <f>G16+P16</f>
        <v>0</v>
      </c>
      <c r="AD16" s="45">
        <f>N16+AA16</f>
        <v>0</v>
      </c>
      <c r="AE16" s="33" t="str">
        <f>IF(AC16=0,"",AD16/AC16)</f>
        <v/>
      </c>
    </row>
    <row r="17" spans="2:31" ht="12.75">
      <c r="B17" s="21">
        <v>9</v>
      </c>
      <c r="C17" s="34">
        <v>4</v>
      </c>
      <c r="D17" s="35" t="s">
        <v>196</v>
      </c>
      <c r="E17" s="35"/>
      <c r="F17" s="35"/>
      <c r="G17" s="36"/>
      <c r="H17" s="37"/>
      <c r="I17" s="37"/>
      <c r="J17" s="37"/>
      <c r="K17" s="37"/>
      <c r="L17" s="37"/>
      <c r="M17" s="36">
        <f>N17-G17</f>
        <v>0</v>
      </c>
      <c r="N17" s="38">
        <f>SUM(H17:L17)</f>
        <v>0</v>
      </c>
      <c r="O17"/>
      <c r="P17" s="36">
        <v>708568</v>
      </c>
      <c r="Q17" s="37"/>
      <c r="R17" s="37"/>
      <c r="S17" s="37"/>
      <c r="T17" s="37"/>
      <c r="U17" s="37"/>
      <c r="V17" s="37">
        <v>708568</v>
      </c>
      <c r="W17" s="37"/>
      <c r="X17" s="37"/>
      <c r="Y17" s="37"/>
      <c r="Z17" s="36">
        <f>AA17-P17</f>
        <v>0</v>
      </c>
      <c r="AA17" s="38">
        <f>SUM(Q17:Y17)</f>
        <v>708568</v>
      </c>
      <c r="AB17" s="39"/>
      <c r="AC17" s="38">
        <f>G17+P17</f>
        <v>708568</v>
      </c>
      <c r="AD17" s="38">
        <f>N17+AA17</f>
        <v>708568</v>
      </c>
      <c r="AE17" s="33">
        <f>IF(AC17=0,"",AD17/AC17)</f>
        <v>1</v>
      </c>
    </row>
    <row r="18" spans="2:31" ht="12.75">
      <c r="B18" s="21">
        <v>10</v>
      </c>
      <c r="C18" s="34">
        <v>5</v>
      </c>
      <c r="D18" s="35" t="s">
        <v>197</v>
      </c>
      <c r="E18" s="35"/>
      <c r="F18" s="35"/>
      <c r="G18" s="36"/>
      <c r="H18" s="37"/>
      <c r="I18" s="37"/>
      <c r="J18" s="37"/>
      <c r="K18" s="37"/>
      <c r="L18" s="37"/>
      <c r="M18" s="36">
        <f>N18-G18</f>
        <v>0</v>
      </c>
      <c r="N18" s="38">
        <f>SUM(H18:L18)</f>
        <v>0</v>
      </c>
      <c r="O18"/>
      <c r="P18" s="36">
        <v>37293</v>
      </c>
      <c r="Q18" s="37"/>
      <c r="R18" s="37"/>
      <c r="S18" s="37"/>
      <c r="T18" s="37"/>
      <c r="U18" s="37"/>
      <c r="V18" s="37">
        <v>37293</v>
      </c>
      <c r="W18" s="37"/>
      <c r="X18" s="37"/>
      <c r="Y18" s="37"/>
      <c r="Z18" s="36">
        <f>AA18-P18</f>
        <v>0</v>
      </c>
      <c r="AA18" s="38">
        <f>SUM(Q18:Y18)</f>
        <v>37293</v>
      </c>
      <c r="AB18" s="39"/>
      <c r="AC18" s="38">
        <f>G18+P18</f>
        <v>37293</v>
      </c>
      <c r="AD18" s="38">
        <f>N18+AA18</f>
        <v>37293</v>
      </c>
      <c r="AE18" s="33">
        <f>IF(AC18=0,"",AD18/AC18)</f>
        <v>1</v>
      </c>
    </row>
    <row r="19" spans="2:31" ht="12.75">
      <c r="B19" s="21">
        <v>11</v>
      </c>
      <c r="C19" s="28">
        <v>2</v>
      </c>
      <c r="D19" s="29" t="s">
        <v>198</v>
      </c>
      <c r="E19" s="29"/>
      <c r="F19" s="29"/>
      <c r="G19" s="30">
        <v>34000</v>
      </c>
      <c r="H19" s="31">
        <v>20000</v>
      </c>
      <c r="I19" s="31">
        <v>6920</v>
      </c>
      <c r="J19" s="31">
        <v>15000</v>
      </c>
      <c r="K19" s="31"/>
      <c r="L19" s="31"/>
      <c r="M19" s="30">
        <f>N19-G19</f>
        <v>7920</v>
      </c>
      <c r="N19" s="32">
        <f>SUM(H19:L19)</f>
        <v>41920</v>
      </c>
      <c r="O19"/>
      <c r="P19" s="30">
        <v>25000</v>
      </c>
      <c r="Q19" s="31"/>
      <c r="R19" s="31"/>
      <c r="S19" s="31"/>
      <c r="T19" s="31"/>
      <c r="U19" s="31"/>
      <c r="V19" s="31">
        <v>25000</v>
      </c>
      <c r="W19" s="31"/>
      <c r="X19" s="31"/>
      <c r="Y19" s="31"/>
      <c r="Z19" s="30">
        <f>AA19-P19</f>
        <v>0</v>
      </c>
      <c r="AA19" s="32">
        <f>SUM(Q19:Y19)</f>
        <v>25000</v>
      </c>
      <c r="AB19"/>
      <c r="AC19" s="32">
        <f>G19+P19</f>
        <v>59000</v>
      </c>
      <c r="AD19" s="32">
        <f>N19+AA19</f>
        <v>66920</v>
      </c>
      <c r="AE19" s="33">
        <f>IF(AC19=0,"",AD19/AC19)</f>
        <v>1.1342372881355933</v>
      </c>
    </row>
    <row r="20" spans="2:31" ht="12.75">
      <c r="B20" s="21">
        <v>12</v>
      </c>
      <c r="C20" s="34">
        <v>1</v>
      </c>
      <c r="D20" s="35" t="s">
        <v>199</v>
      </c>
      <c r="E20" s="35"/>
      <c r="F20" s="35"/>
      <c r="G20" s="36">
        <v>6000</v>
      </c>
      <c r="H20" s="37"/>
      <c r="I20" s="37"/>
      <c r="J20" s="37">
        <v>6000</v>
      </c>
      <c r="K20" s="37"/>
      <c r="L20" s="37"/>
      <c r="M20" s="36">
        <f>N20-G20</f>
        <v>0</v>
      </c>
      <c r="N20" s="38">
        <f>SUM(H20:L20)</f>
        <v>6000</v>
      </c>
      <c r="O20"/>
      <c r="P20" s="36">
        <v>25000</v>
      </c>
      <c r="Q20" s="37"/>
      <c r="R20" s="37"/>
      <c r="S20" s="37"/>
      <c r="T20" s="37"/>
      <c r="U20" s="37"/>
      <c r="V20" s="37">
        <v>25000</v>
      </c>
      <c r="W20" s="37"/>
      <c r="X20" s="37"/>
      <c r="Y20" s="37"/>
      <c r="Z20" s="36">
        <f>AA20-P20</f>
        <v>0</v>
      </c>
      <c r="AA20" s="38">
        <f>SUM(Q20:Y20)</f>
        <v>25000</v>
      </c>
      <c r="AB20" s="39"/>
      <c r="AC20" s="38">
        <f>G20+P20</f>
        <v>31000</v>
      </c>
      <c r="AD20" s="38">
        <f>N20+AA20</f>
        <v>31000</v>
      </c>
      <c r="AE20" s="33">
        <f>IF(AC20=0,"",AD20/AC20)</f>
        <v>1</v>
      </c>
    </row>
    <row r="21" spans="2:31" ht="12.75">
      <c r="B21" s="21">
        <v>13</v>
      </c>
      <c r="C21" s="40"/>
      <c r="D21" s="41" t="s">
        <v>200</v>
      </c>
      <c r="E21" s="42" t="s">
        <v>187</v>
      </c>
      <c r="F21" s="42"/>
      <c r="G21" s="43">
        <v>6000</v>
      </c>
      <c r="H21" s="44"/>
      <c r="I21" s="44"/>
      <c r="J21" s="44">
        <v>6000</v>
      </c>
      <c r="K21" s="44"/>
      <c r="L21" s="44"/>
      <c r="M21" s="43">
        <f>N21-G21</f>
        <v>0</v>
      </c>
      <c r="N21" s="43">
        <f>SUM(H21:L21)</f>
        <v>6000</v>
      </c>
      <c r="O21"/>
      <c r="P21" s="43">
        <v>25000</v>
      </c>
      <c r="Q21" s="44"/>
      <c r="R21" s="44"/>
      <c r="S21" s="44"/>
      <c r="T21" s="44"/>
      <c r="U21" s="44"/>
      <c r="V21" s="44">
        <v>25000</v>
      </c>
      <c r="W21" s="44"/>
      <c r="X21" s="44"/>
      <c r="Y21" s="44"/>
      <c r="Z21" s="43">
        <f>AA21-P21</f>
        <v>0</v>
      </c>
      <c r="AA21" s="45">
        <f>SUM(Q21:Y21)</f>
        <v>25000</v>
      </c>
      <c r="AB21" s="39"/>
      <c r="AC21" s="45">
        <f>G21+P21</f>
        <v>31000</v>
      </c>
      <c r="AD21" s="45">
        <f>N21+AA21</f>
        <v>31000</v>
      </c>
      <c r="AE21" s="33">
        <f>IF(AC21=0,"",AD21/AC21)</f>
        <v>1</v>
      </c>
    </row>
    <row r="22" spans="2:31" ht="12.75">
      <c r="B22" s="21">
        <v>14</v>
      </c>
      <c r="C22" s="34">
        <v>2</v>
      </c>
      <c r="D22" s="35" t="s">
        <v>201</v>
      </c>
      <c r="E22" s="35"/>
      <c r="F22" s="35"/>
      <c r="G22" s="36">
        <v>28000</v>
      </c>
      <c r="H22" s="37">
        <v>20000</v>
      </c>
      <c r="I22" s="37">
        <v>6920</v>
      </c>
      <c r="J22" s="37">
        <v>9000</v>
      </c>
      <c r="K22" s="37"/>
      <c r="L22" s="37"/>
      <c r="M22" s="36">
        <f>N22-G22</f>
        <v>7920</v>
      </c>
      <c r="N22" s="38">
        <f>SUM(H22:L22)</f>
        <v>35920</v>
      </c>
      <c r="O22"/>
      <c r="P22" s="36"/>
      <c r="Q22" s="37"/>
      <c r="R22" s="37"/>
      <c r="S22" s="37"/>
      <c r="T22" s="37"/>
      <c r="U22" s="37"/>
      <c r="V22" s="37"/>
      <c r="W22" s="37"/>
      <c r="X22" s="37"/>
      <c r="Y22" s="37"/>
      <c r="Z22" s="36">
        <f>AA22-P22</f>
        <v>0</v>
      </c>
      <c r="AA22" s="38">
        <f>SUM(Q22:Y22)</f>
        <v>0</v>
      </c>
      <c r="AB22" s="39"/>
      <c r="AC22" s="38">
        <f>G22+P22</f>
        <v>28000</v>
      </c>
      <c r="AD22" s="38">
        <f>N22+AA22</f>
        <v>35920</v>
      </c>
      <c r="AE22" s="33">
        <f>IF(AC22=0,"",AD22/AC22)</f>
        <v>1.282857142857143</v>
      </c>
    </row>
    <row r="23" spans="2:31" ht="12.75">
      <c r="B23" s="21">
        <v>15</v>
      </c>
      <c r="C23" s="40"/>
      <c r="D23" s="41" t="s">
        <v>190</v>
      </c>
      <c r="E23" s="42" t="s">
        <v>191</v>
      </c>
      <c r="F23" s="42"/>
      <c r="G23" s="43">
        <v>28000</v>
      </c>
      <c r="H23" s="44">
        <v>20000</v>
      </c>
      <c r="I23" s="44">
        <v>6920</v>
      </c>
      <c r="J23" s="44">
        <v>9000</v>
      </c>
      <c r="K23" s="44"/>
      <c r="L23" s="44"/>
      <c r="M23" s="43">
        <f>N23-G23</f>
        <v>7920</v>
      </c>
      <c r="N23" s="43">
        <f>SUM(H23:L23)</f>
        <v>35920</v>
      </c>
      <c r="O23"/>
      <c r="P23" s="43"/>
      <c r="Q23" s="44"/>
      <c r="R23" s="44"/>
      <c r="S23" s="44"/>
      <c r="T23" s="44"/>
      <c r="U23" s="44"/>
      <c r="V23" s="44"/>
      <c r="W23" s="44"/>
      <c r="X23" s="44"/>
      <c r="Y23" s="44"/>
      <c r="Z23" s="43">
        <f>AA23-P23</f>
        <v>0</v>
      </c>
      <c r="AA23" s="45">
        <f>SUM(Q23:Y23)</f>
        <v>0</v>
      </c>
      <c r="AB23" s="39"/>
      <c r="AC23" s="45">
        <f>G23+P23</f>
        <v>28000</v>
      </c>
      <c r="AD23" s="45">
        <f>N23+AA23</f>
        <v>35920</v>
      </c>
      <c r="AE23" s="33">
        <f>IF(AC23=0,"",AD23/AC23)</f>
        <v>1.282857142857143</v>
      </c>
    </row>
    <row r="24" spans="2:31" ht="12.75">
      <c r="B24" s="21">
        <v>16</v>
      </c>
      <c r="C24" s="28">
        <v>3</v>
      </c>
      <c r="D24" s="29" t="s">
        <v>202</v>
      </c>
      <c r="E24" s="29"/>
      <c r="F24" s="29"/>
      <c r="G24" s="30">
        <v>7400</v>
      </c>
      <c r="H24" s="31"/>
      <c r="I24" s="31"/>
      <c r="J24" s="31">
        <v>7400</v>
      </c>
      <c r="K24" s="31"/>
      <c r="L24" s="31"/>
      <c r="M24" s="30">
        <f>N24-G24</f>
        <v>0</v>
      </c>
      <c r="N24" s="32">
        <f>SUM(H24:L24)</f>
        <v>7400</v>
      </c>
      <c r="O24"/>
      <c r="P24" s="30"/>
      <c r="Q24" s="31"/>
      <c r="R24" s="31"/>
      <c r="S24" s="31"/>
      <c r="T24" s="31"/>
      <c r="U24" s="31"/>
      <c r="V24" s="31"/>
      <c r="W24" s="31"/>
      <c r="X24" s="31"/>
      <c r="Y24" s="31"/>
      <c r="Z24" s="30">
        <f>AA24-P24</f>
        <v>0</v>
      </c>
      <c r="AA24" s="32">
        <f>SUM(Q24:Y24)</f>
        <v>0</v>
      </c>
      <c r="AB24"/>
      <c r="AC24" s="32">
        <f>G24+P24</f>
        <v>7400</v>
      </c>
      <c r="AD24" s="32">
        <f>N24+AA24</f>
        <v>7400</v>
      </c>
      <c r="AE24" s="33">
        <f>IF(AC24=0,"",AD24/AC24)</f>
        <v>1</v>
      </c>
    </row>
    <row r="25" spans="2:31" ht="12.75">
      <c r="B25" s="21">
        <v>17</v>
      </c>
      <c r="C25" s="34">
        <v>1</v>
      </c>
      <c r="D25" s="35" t="s">
        <v>203</v>
      </c>
      <c r="E25" s="35"/>
      <c r="F25" s="35"/>
      <c r="G25" s="36">
        <v>1400</v>
      </c>
      <c r="H25" s="37"/>
      <c r="I25" s="37"/>
      <c r="J25" s="37">
        <v>1400</v>
      </c>
      <c r="K25" s="37"/>
      <c r="L25" s="37"/>
      <c r="M25" s="36">
        <f>N25-G25</f>
        <v>0</v>
      </c>
      <c r="N25" s="38">
        <f>SUM(H25:L25)</f>
        <v>1400</v>
      </c>
      <c r="O25"/>
      <c r="P25" s="36"/>
      <c r="Q25" s="37"/>
      <c r="R25" s="37"/>
      <c r="S25" s="37"/>
      <c r="T25" s="37"/>
      <c r="U25" s="37"/>
      <c r="V25" s="37"/>
      <c r="W25" s="37"/>
      <c r="X25" s="37"/>
      <c r="Y25" s="37"/>
      <c r="Z25" s="36">
        <f>AA25-P25</f>
        <v>0</v>
      </c>
      <c r="AA25" s="38">
        <f>SUM(Q25:Y25)</f>
        <v>0</v>
      </c>
      <c r="AB25" s="39"/>
      <c r="AC25" s="38">
        <f>G25+P25</f>
        <v>1400</v>
      </c>
      <c r="AD25" s="38">
        <f>N25+AA25</f>
        <v>1400</v>
      </c>
      <c r="AE25" s="33">
        <f>IF(AC25=0,"",AD25/AC25)</f>
        <v>1</v>
      </c>
    </row>
    <row r="26" spans="2:31" ht="12.75">
      <c r="B26" s="21">
        <v>18</v>
      </c>
      <c r="C26" s="34">
        <v>2</v>
      </c>
      <c r="D26" s="35" t="s">
        <v>204</v>
      </c>
      <c r="E26" s="35"/>
      <c r="F26" s="35"/>
      <c r="G26" s="36">
        <v>2600</v>
      </c>
      <c r="H26" s="37"/>
      <c r="I26" s="37"/>
      <c r="J26" s="37">
        <v>2600</v>
      </c>
      <c r="K26" s="37"/>
      <c r="L26" s="37"/>
      <c r="M26" s="36">
        <f>N26-G26</f>
        <v>0</v>
      </c>
      <c r="N26" s="38">
        <f>SUM(H26:L26)</f>
        <v>2600</v>
      </c>
      <c r="O26"/>
      <c r="P26" s="36"/>
      <c r="Q26" s="37"/>
      <c r="R26" s="37"/>
      <c r="S26" s="37"/>
      <c r="T26" s="37"/>
      <c r="U26" s="37"/>
      <c r="V26" s="37"/>
      <c r="W26" s="37"/>
      <c r="X26" s="37"/>
      <c r="Y26" s="37"/>
      <c r="Z26" s="36">
        <f>AA26-P26</f>
        <v>0</v>
      </c>
      <c r="AA26" s="38">
        <f>SUM(Q26:Y26)</f>
        <v>0</v>
      </c>
      <c r="AB26" s="39"/>
      <c r="AC26" s="38">
        <f>G26+P26</f>
        <v>2600</v>
      </c>
      <c r="AD26" s="38">
        <f>N26+AA26</f>
        <v>2600</v>
      </c>
      <c r="AE26" s="33">
        <f>IF(AC26=0,"",AD26/AC26)</f>
        <v>1</v>
      </c>
    </row>
    <row r="27" spans="2:31" ht="12.75">
      <c r="B27" s="21">
        <v>19</v>
      </c>
      <c r="C27" s="34">
        <v>3</v>
      </c>
      <c r="D27" s="35" t="s">
        <v>205</v>
      </c>
      <c r="E27" s="35"/>
      <c r="F27" s="35"/>
      <c r="G27" s="36">
        <v>3400</v>
      </c>
      <c r="H27" s="37"/>
      <c r="I27" s="37"/>
      <c r="J27" s="37">
        <v>3400</v>
      </c>
      <c r="K27" s="37"/>
      <c r="L27" s="37"/>
      <c r="M27" s="36">
        <f>N27-G27</f>
        <v>0</v>
      </c>
      <c r="N27" s="38">
        <f>SUM(H27:L27)</f>
        <v>3400</v>
      </c>
      <c r="O27"/>
      <c r="P27" s="36"/>
      <c r="Q27" s="37"/>
      <c r="R27" s="37"/>
      <c r="S27" s="37"/>
      <c r="T27" s="37"/>
      <c r="U27" s="37"/>
      <c r="V27" s="37"/>
      <c r="W27" s="37"/>
      <c r="X27" s="37"/>
      <c r="Y27" s="37"/>
      <c r="Z27" s="36">
        <f>AA27-P27</f>
        <v>0</v>
      </c>
      <c r="AA27" s="38">
        <f>SUM(Q27:Y27)</f>
        <v>0</v>
      </c>
      <c r="AB27" s="39"/>
      <c r="AC27" s="38">
        <f>G27+P27</f>
        <v>3400</v>
      </c>
      <c r="AD27" s="38">
        <f>N27+AA27</f>
        <v>3400</v>
      </c>
      <c r="AE27" s="33">
        <f>IF(AC27=0,"",AD27/AC27)</f>
        <v>1</v>
      </c>
    </row>
    <row r="28" spans="2:31" ht="12.7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2"/>
      <c r="AC28" s="53"/>
      <c r="AD28" s="53"/>
      <c r="AE28" s="53"/>
    </row>
  </sheetData>
  <mergeCells count="53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E12:F12"/>
    <mergeCell ref="D13:F13"/>
    <mergeCell ref="E14:F14"/>
    <mergeCell ref="D15:F15"/>
    <mergeCell ref="E16:F16"/>
    <mergeCell ref="D17:F17"/>
    <mergeCell ref="D18:F18"/>
    <mergeCell ref="D19:F19"/>
    <mergeCell ref="D20:F20"/>
    <mergeCell ref="E21:F21"/>
    <mergeCell ref="D22:F22"/>
    <mergeCell ref="E23:F23"/>
    <mergeCell ref="D24:F24"/>
    <mergeCell ref="D25:F25"/>
    <mergeCell ref="D26:F26"/>
    <mergeCell ref="D27:F27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9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1" width="0" style="0" customWidth="1"/>
    <col min="22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359</v>
      </c>
    </row>
    <row r="2" ht="12.75">
      <c r="B2" s="1" t="s">
        <v>206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8</v>
      </c>
      <c r="D9" s="23" t="s">
        <v>207</v>
      </c>
      <c r="E9" s="23"/>
      <c r="F9" s="23"/>
      <c r="G9" s="24">
        <v>754000</v>
      </c>
      <c r="H9" s="25">
        <v>89000</v>
      </c>
      <c r="I9" s="25">
        <v>33000</v>
      </c>
      <c r="J9" s="25">
        <v>84246</v>
      </c>
      <c r="K9" s="25">
        <v>554249</v>
      </c>
      <c r="L9" s="25"/>
      <c r="M9" s="24">
        <f>N9-G9</f>
        <v>6495</v>
      </c>
      <c r="N9" s="26">
        <f>SUM(H9:L9)</f>
        <v>760495</v>
      </c>
      <c r="O9"/>
      <c r="P9" s="24">
        <v>148561</v>
      </c>
      <c r="Q9" s="25"/>
      <c r="R9" s="25"/>
      <c r="S9" s="25"/>
      <c r="T9" s="25"/>
      <c r="U9" s="25"/>
      <c r="V9" s="25">
        <v>148561</v>
      </c>
      <c r="W9" s="25"/>
      <c r="X9" s="25"/>
      <c r="Y9" s="25"/>
      <c r="Z9" s="24">
        <f>AA9-P9</f>
        <v>0</v>
      </c>
      <c r="AA9" s="26">
        <f>SUM(Q9:Y9)</f>
        <v>148561</v>
      </c>
      <c r="AB9" s="2"/>
      <c r="AC9" s="26">
        <f>G9+P9</f>
        <v>902561</v>
      </c>
      <c r="AD9" s="26">
        <f>N9+AA9</f>
        <v>909056</v>
      </c>
      <c r="AE9" s="27">
        <f>IF(AC9=0,"",AD9/AC9)</f>
        <v>1.0071961895096286</v>
      </c>
    </row>
    <row r="10" spans="2:31" ht="12.75">
      <c r="B10" s="21">
        <v>2</v>
      </c>
      <c r="C10" s="28">
        <v>1</v>
      </c>
      <c r="D10" s="29" t="s">
        <v>208</v>
      </c>
      <c r="E10" s="29"/>
      <c r="F10" s="29"/>
      <c r="G10" s="30">
        <v>194000</v>
      </c>
      <c r="H10" s="31">
        <v>44000</v>
      </c>
      <c r="I10" s="31">
        <v>16000</v>
      </c>
      <c r="J10" s="31">
        <v>32246</v>
      </c>
      <c r="K10" s="31">
        <v>105000</v>
      </c>
      <c r="L10" s="31"/>
      <c r="M10" s="30">
        <f>N10-G10</f>
        <v>3246</v>
      </c>
      <c r="N10" s="32">
        <f>SUM(H10:L10)</f>
        <v>197246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194000</v>
      </c>
      <c r="AD10" s="32">
        <f>N10+AA10</f>
        <v>197246</v>
      </c>
      <c r="AE10" s="33">
        <f>IF(AC10=0,"",AD10/AC10)</f>
        <v>1.0167319587628867</v>
      </c>
    </row>
    <row r="11" spans="2:31" ht="12.75">
      <c r="B11" s="21">
        <v>3</v>
      </c>
      <c r="C11" s="34">
        <v>1</v>
      </c>
      <c r="D11" s="35" t="s">
        <v>209</v>
      </c>
      <c r="E11" s="35"/>
      <c r="F11" s="35"/>
      <c r="G11" s="36">
        <v>89000</v>
      </c>
      <c r="H11" s="37">
        <v>44000</v>
      </c>
      <c r="I11" s="37">
        <v>16000</v>
      </c>
      <c r="J11" s="37">
        <v>32246</v>
      </c>
      <c r="K11" s="37"/>
      <c r="L11" s="37"/>
      <c r="M11" s="36">
        <f>N11-G11</f>
        <v>3246</v>
      </c>
      <c r="N11" s="38">
        <f>SUM(H11:L11)</f>
        <v>92246</v>
      </c>
      <c r="O11"/>
      <c r="P11" s="36"/>
      <c r="Q11" s="37"/>
      <c r="R11" s="37"/>
      <c r="S11" s="37"/>
      <c r="T11" s="37"/>
      <c r="U11" s="37"/>
      <c r="V11" s="37"/>
      <c r="W11" s="37"/>
      <c r="X11" s="37"/>
      <c r="Y11" s="37"/>
      <c r="Z11" s="36">
        <f>AA11-P11</f>
        <v>0</v>
      </c>
      <c r="AA11" s="38">
        <f>SUM(Q11:Y11)</f>
        <v>0</v>
      </c>
      <c r="AB11" s="39"/>
      <c r="AC11" s="38">
        <f>G11+P11</f>
        <v>89000</v>
      </c>
      <c r="AD11" s="38">
        <f>N11+AA11</f>
        <v>92246</v>
      </c>
      <c r="AE11" s="33">
        <f>IF(AC11=0,"",AD11/AC11)</f>
        <v>1.0364719101123596</v>
      </c>
    </row>
    <row r="12" spans="2:31" ht="12.75">
      <c r="B12" s="21">
        <v>4</v>
      </c>
      <c r="C12" s="34">
        <v>2</v>
      </c>
      <c r="D12" s="35" t="s">
        <v>210</v>
      </c>
      <c r="E12" s="35"/>
      <c r="F12" s="35"/>
      <c r="G12" s="36">
        <v>105000</v>
      </c>
      <c r="H12" s="37"/>
      <c r="I12" s="37"/>
      <c r="J12" s="37"/>
      <c r="K12" s="37">
        <v>105000</v>
      </c>
      <c r="L12" s="37"/>
      <c r="M12" s="36">
        <f>N12-G12</f>
        <v>0</v>
      </c>
      <c r="N12" s="38">
        <f>SUM(H12:L12)</f>
        <v>105000</v>
      </c>
      <c r="O12"/>
      <c r="P12" s="36"/>
      <c r="Q12" s="37"/>
      <c r="R12" s="37"/>
      <c r="S12" s="37"/>
      <c r="T12" s="37"/>
      <c r="U12" s="37"/>
      <c r="V12" s="37"/>
      <c r="W12" s="37"/>
      <c r="X12" s="37"/>
      <c r="Y12" s="37"/>
      <c r="Z12" s="36">
        <f>AA12-P12</f>
        <v>0</v>
      </c>
      <c r="AA12" s="38">
        <f>SUM(Q12:Y12)</f>
        <v>0</v>
      </c>
      <c r="AB12" s="39"/>
      <c r="AC12" s="38">
        <f>G12+P12</f>
        <v>105000</v>
      </c>
      <c r="AD12" s="38">
        <f>N12+AA12</f>
        <v>105000</v>
      </c>
      <c r="AE12" s="33">
        <f>IF(AC12=0,"",AD12/AC12)</f>
        <v>1</v>
      </c>
    </row>
    <row r="13" spans="2:31" ht="12.75">
      <c r="B13" s="21">
        <v>5</v>
      </c>
      <c r="C13" s="40"/>
      <c r="D13" s="41" t="s">
        <v>211</v>
      </c>
      <c r="E13" s="42" t="s">
        <v>212</v>
      </c>
      <c r="F13" s="42"/>
      <c r="G13" s="43">
        <v>105000</v>
      </c>
      <c r="H13" s="44"/>
      <c r="I13" s="44"/>
      <c r="J13" s="44"/>
      <c r="K13" s="44">
        <v>105000</v>
      </c>
      <c r="L13" s="44"/>
      <c r="M13" s="43">
        <f>N13-G13</f>
        <v>0</v>
      </c>
      <c r="N13" s="43">
        <f>SUM(H13:L13)</f>
        <v>105000</v>
      </c>
      <c r="O13"/>
      <c r="P13" s="43"/>
      <c r="Q13" s="44"/>
      <c r="R13" s="44"/>
      <c r="S13" s="44"/>
      <c r="T13" s="44"/>
      <c r="U13" s="44"/>
      <c r="V13" s="44"/>
      <c r="W13" s="44"/>
      <c r="X13" s="44"/>
      <c r="Y13" s="44"/>
      <c r="Z13" s="43">
        <f>AA13-P13</f>
        <v>0</v>
      </c>
      <c r="AA13" s="45">
        <f>SUM(Q13:Y13)</f>
        <v>0</v>
      </c>
      <c r="AB13" s="39"/>
      <c r="AC13" s="45">
        <f>G13+P13</f>
        <v>105000</v>
      </c>
      <c r="AD13" s="45">
        <f>N13+AA13</f>
        <v>105000</v>
      </c>
      <c r="AE13" s="33">
        <f>IF(AC13=0,"",AD13/AC13)</f>
        <v>1</v>
      </c>
    </row>
    <row r="14" spans="2:31" ht="12.75">
      <c r="B14" s="21">
        <v>6</v>
      </c>
      <c r="C14" s="28">
        <v>2</v>
      </c>
      <c r="D14" s="29" t="s">
        <v>213</v>
      </c>
      <c r="E14" s="29"/>
      <c r="F14" s="29"/>
      <c r="G14" s="30">
        <v>446000</v>
      </c>
      <c r="H14" s="31"/>
      <c r="I14" s="31"/>
      <c r="J14" s="31"/>
      <c r="K14" s="31">
        <v>449249</v>
      </c>
      <c r="L14" s="31"/>
      <c r="M14" s="30">
        <f>N14-G14</f>
        <v>3249</v>
      </c>
      <c r="N14" s="32">
        <f>SUM(H14:L14)</f>
        <v>449249</v>
      </c>
      <c r="O14"/>
      <c r="P14" s="30">
        <v>148561</v>
      </c>
      <c r="Q14" s="31"/>
      <c r="R14" s="31"/>
      <c r="S14" s="31"/>
      <c r="T14" s="31"/>
      <c r="U14" s="31"/>
      <c r="V14" s="31">
        <v>148561</v>
      </c>
      <c r="W14" s="31"/>
      <c r="X14" s="31"/>
      <c r="Y14" s="31"/>
      <c r="Z14" s="30">
        <f>AA14-P14</f>
        <v>0</v>
      </c>
      <c r="AA14" s="32">
        <f>SUM(Q14:Y14)</f>
        <v>148561</v>
      </c>
      <c r="AB14"/>
      <c r="AC14" s="32">
        <f>G14+P14</f>
        <v>594561</v>
      </c>
      <c r="AD14" s="32">
        <f>N14+AA14</f>
        <v>597810</v>
      </c>
      <c r="AE14" s="33">
        <f>IF(AC14=0,"",AD14/AC14)</f>
        <v>1.0054645360190124</v>
      </c>
    </row>
    <row r="15" spans="2:31" ht="12.75">
      <c r="B15" s="21">
        <v>7</v>
      </c>
      <c r="C15" s="34">
        <v>1</v>
      </c>
      <c r="D15" s="35" t="s">
        <v>214</v>
      </c>
      <c r="E15" s="35"/>
      <c r="F15" s="35"/>
      <c r="G15" s="36">
        <v>378000</v>
      </c>
      <c r="H15" s="37"/>
      <c r="I15" s="37"/>
      <c r="J15" s="37"/>
      <c r="K15" s="37">
        <v>378000</v>
      </c>
      <c r="L15" s="37"/>
      <c r="M15" s="36">
        <f>N15-G15</f>
        <v>0</v>
      </c>
      <c r="N15" s="38">
        <f>SUM(H15:L15)</f>
        <v>378000</v>
      </c>
      <c r="O15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6">
        <f>AA15-P15</f>
        <v>0</v>
      </c>
      <c r="AA15" s="38">
        <f>SUM(Q15:Y15)</f>
        <v>0</v>
      </c>
      <c r="AB15" s="39"/>
      <c r="AC15" s="38">
        <f>G15+P15</f>
        <v>378000</v>
      </c>
      <c r="AD15" s="38">
        <f>N15+AA15</f>
        <v>378000</v>
      </c>
      <c r="AE15" s="33">
        <f>IF(AC15=0,"",AD15/AC15)</f>
        <v>1</v>
      </c>
    </row>
    <row r="16" spans="2:31" ht="12.75">
      <c r="B16" s="21">
        <v>8</v>
      </c>
      <c r="C16" s="40"/>
      <c r="D16" s="41" t="s">
        <v>215</v>
      </c>
      <c r="E16" s="42" t="s">
        <v>216</v>
      </c>
      <c r="F16" s="42"/>
      <c r="G16" s="43">
        <v>378000</v>
      </c>
      <c r="H16" s="44"/>
      <c r="I16" s="44"/>
      <c r="J16" s="44"/>
      <c r="K16" s="44">
        <v>378000</v>
      </c>
      <c r="L16" s="44"/>
      <c r="M16" s="43">
        <f>N16-G16</f>
        <v>0</v>
      </c>
      <c r="N16" s="43">
        <f>SUM(H16:L16)</f>
        <v>378000</v>
      </c>
      <c r="O16"/>
      <c r="P16" s="43"/>
      <c r="Q16" s="44"/>
      <c r="R16" s="44"/>
      <c r="S16" s="44"/>
      <c r="T16" s="44"/>
      <c r="U16" s="44"/>
      <c r="V16" s="44"/>
      <c r="W16" s="44"/>
      <c r="X16" s="44"/>
      <c r="Y16" s="44"/>
      <c r="Z16" s="43">
        <f>AA16-P16</f>
        <v>0</v>
      </c>
      <c r="AA16" s="45">
        <f>SUM(Q16:Y16)</f>
        <v>0</v>
      </c>
      <c r="AB16" s="39"/>
      <c r="AC16" s="45">
        <f>G16+P16</f>
        <v>378000</v>
      </c>
      <c r="AD16" s="45">
        <f>N16+AA16</f>
        <v>378000</v>
      </c>
      <c r="AE16" s="33">
        <f>IF(AC16=0,"",AD16/AC16)</f>
        <v>1</v>
      </c>
    </row>
    <row r="17" spans="2:31" ht="12.75">
      <c r="B17" s="21">
        <v>9</v>
      </c>
      <c r="C17" s="34">
        <v>2</v>
      </c>
      <c r="D17" s="35" t="s">
        <v>217</v>
      </c>
      <c r="E17" s="35"/>
      <c r="F17" s="35"/>
      <c r="G17" s="36">
        <v>50000</v>
      </c>
      <c r="H17" s="37"/>
      <c r="I17" s="37"/>
      <c r="J17" s="37"/>
      <c r="K17" s="37">
        <v>51070</v>
      </c>
      <c r="L17" s="37"/>
      <c r="M17" s="36">
        <f>N17-G17</f>
        <v>1070</v>
      </c>
      <c r="N17" s="38">
        <f>SUM(H17:L17)</f>
        <v>51070</v>
      </c>
      <c r="O17"/>
      <c r="P17" s="36"/>
      <c r="Q17" s="37"/>
      <c r="R17" s="37"/>
      <c r="S17" s="37"/>
      <c r="T17" s="37"/>
      <c r="U17" s="37"/>
      <c r="V17" s="37"/>
      <c r="W17" s="37"/>
      <c r="X17" s="37"/>
      <c r="Y17" s="37"/>
      <c r="Z17" s="36">
        <f>AA17-P17</f>
        <v>0</v>
      </c>
      <c r="AA17" s="38">
        <f>SUM(Q17:Y17)</f>
        <v>0</v>
      </c>
      <c r="AB17" s="39"/>
      <c r="AC17" s="38">
        <f>G17+P17</f>
        <v>50000</v>
      </c>
      <c r="AD17" s="38">
        <f>N17+AA17</f>
        <v>51070</v>
      </c>
      <c r="AE17" s="33">
        <f>IF(AC17=0,"",AD17/AC17)</f>
        <v>1.0214</v>
      </c>
    </row>
    <row r="18" spans="2:31" ht="12.75">
      <c r="B18" s="21">
        <v>10</v>
      </c>
      <c r="C18" s="40"/>
      <c r="D18" s="41" t="s">
        <v>218</v>
      </c>
      <c r="E18" s="42" t="s">
        <v>219</v>
      </c>
      <c r="F18" s="42"/>
      <c r="G18" s="43">
        <v>50000</v>
      </c>
      <c r="H18" s="44"/>
      <c r="I18" s="44"/>
      <c r="J18" s="44"/>
      <c r="K18" s="44">
        <v>51070</v>
      </c>
      <c r="L18" s="44"/>
      <c r="M18" s="43">
        <f>N18-G18</f>
        <v>1070</v>
      </c>
      <c r="N18" s="43">
        <f>SUM(H18:L18)</f>
        <v>51070</v>
      </c>
      <c r="O18"/>
      <c r="P18" s="43"/>
      <c r="Q18" s="44"/>
      <c r="R18" s="44"/>
      <c r="S18" s="44"/>
      <c r="T18" s="44"/>
      <c r="U18" s="44"/>
      <c r="V18" s="44"/>
      <c r="W18" s="44"/>
      <c r="X18" s="44"/>
      <c r="Y18" s="44"/>
      <c r="Z18" s="43">
        <f>AA18-P18</f>
        <v>0</v>
      </c>
      <c r="AA18" s="45">
        <f>SUM(Q18:Y18)</f>
        <v>0</v>
      </c>
      <c r="AB18" s="39"/>
      <c r="AC18" s="45">
        <f>G18+P18</f>
        <v>50000</v>
      </c>
      <c r="AD18" s="45">
        <f>N18+AA18</f>
        <v>51070</v>
      </c>
      <c r="AE18" s="33">
        <f>IF(AC18=0,"",AD18/AC18)</f>
        <v>1.0214</v>
      </c>
    </row>
    <row r="19" spans="2:31" ht="12.75">
      <c r="B19" s="21">
        <v>11</v>
      </c>
      <c r="C19" s="34">
        <v>3</v>
      </c>
      <c r="D19" s="35" t="s">
        <v>220</v>
      </c>
      <c r="E19" s="35"/>
      <c r="F19" s="35"/>
      <c r="G19" s="36">
        <v>18000</v>
      </c>
      <c r="H19" s="37"/>
      <c r="I19" s="37"/>
      <c r="J19" s="37"/>
      <c r="K19" s="37">
        <v>20179</v>
      </c>
      <c r="L19" s="37"/>
      <c r="M19" s="36">
        <f>N19-G19</f>
        <v>2179</v>
      </c>
      <c r="N19" s="38">
        <f>SUM(H19:L19)</f>
        <v>20179</v>
      </c>
      <c r="O19"/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6">
        <f>AA19-P19</f>
        <v>0</v>
      </c>
      <c r="AA19" s="38">
        <f>SUM(Q19:Y19)</f>
        <v>0</v>
      </c>
      <c r="AB19" s="39"/>
      <c r="AC19" s="38">
        <f>G19+P19</f>
        <v>18000</v>
      </c>
      <c r="AD19" s="38">
        <f>N19+AA19</f>
        <v>20179</v>
      </c>
      <c r="AE19" s="33">
        <f>IF(AC19=0,"",AD19/AC19)</f>
        <v>1.1210555555555555</v>
      </c>
    </row>
    <row r="20" spans="2:31" ht="12.75">
      <c r="B20" s="21">
        <v>12</v>
      </c>
      <c r="C20" s="40"/>
      <c r="D20" s="41" t="s">
        <v>221</v>
      </c>
      <c r="E20" s="42" t="s">
        <v>222</v>
      </c>
      <c r="F20" s="42"/>
      <c r="G20" s="43">
        <v>18000</v>
      </c>
      <c r="H20" s="44"/>
      <c r="I20" s="44"/>
      <c r="J20" s="44"/>
      <c r="K20" s="44">
        <v>20179</v>
      </c>
      <c r="L20" s="44"/>
      <c r="M20" s="43">
        <f>N20-G20</f>
        <v>2179</v>
      </c>
      <c r="N20" s="43">
        <f>SUM(H20:L20)</f>
        <v>20179</v>
      </c>
      <c r="O20"/>
      <c r="P20" s="43"/>
      <c r="Q20" s="44"/>
      <c r="R20" s="44"/>
      <c r="S20" s="44"/>
      <c r="T20" s="44"/>
      <c r="U20" s="44"/>
      <c r="V20" s="44"/>
      <c r="W20" s="44"/>
      <c r="X20" s="44"/>
      <c r="Y20" s="44"/>
      <c r="Z20" s="43">
        <f>AA20-P20</f>
        <v>0</v>
      </c>
      <c r="AA20" s="45">
        <f>SUM(Q20:Y20)</f>
        <v>0</v>
      </c>
      <c r="AB20" s="39"/>
      <c r="AC20" s="45">
        <f>G20+P20</f>
        <v>18000</v>
      </c>
      <c r="AD20" s="45">
        <f>N20+AA20</f>
        <v>20179</v>
      </c>
      <c r="AE20" s="33">
        <f>IF(AC20=0,"",AD20/AC20)</f>
        <v>1.1210555555555555</v>
      </c>
    </row>
    <row r="21" spans="2:31" ht="12.75">
      <c r="B21" s="21">
        <v>13</v>
      </c>
      <c r="C21" s="34">
        <v>4</v>
      </c>
      <c r="D21" s="35" t="s">
        <v>223</v>
      </c>
      <c r="E21" s="35"/>
      <c r="F21" s="35"/>
      <c r="G21" s="36"/>
      <c r="H21" s="37"/>
      <c r="I21" s="37"/>
      <c r="J21" s="37"/>
      <c r="K21" s="37"/>
      <c r="L21" s="37"/>
      <c r="M21" s="36">
        <f>N21-G21</f>
        <v>0</v>
      </c>
      <c r="N21" s="38">
        <f>SUM(H21:L21)</f>
        <v>0</v>
      </c>
      <c r="O21"/>
      <c r="P21" s="36">
        <v>76109</v>
      </c>
      <c r="Q21" s="37"/>
      <c r="R21" s="37"/>
      <c r="S21" s="37"/>
      <c r="T21" s="37"/>
      <c r="U21" s="37"/>
      <c r="V21" s="37">
        <v>76109</v>
      </c>
      <c r="W21" s="37"/>
      <c r="X21" s="37"/>
      <c r="Y21" s="37"/>
      <c r="Z21" s="36">
        <f>AA21-P21</f>
        <v>0</v>
      </c>
      <c r="AA21" s="38">
        <f>SUM(Q21:Y21)</f>
        <v>76109</v>
      </c>
      <c r="AB21" s="39"/>
      <c r="AC21" s="38">
        <f>G21+P21</f>
        <v>76109</v>
      </c>
      <c r="AD21" s="38">
        <f>N21+AA21</f>
        <v>76109</v>
      </c>
      <c r="AE21" s="33">
        <f>IF(AC21=0,"",AD21/AC21)</f>
        <v>1</v>
      </c>
    </row>
    <row r="22" spans="2:31" ht="12.75">
      <c r="B22" s="21">
        <v>14</v>
      </c>
      <c r="C22" s="34">
        <v>5</v>
      </c>
      <c r="D22" s="35" t="s">
        <v>224</v>
      </c>
      <c r="E22" s="35"/>
      <c r="F22" s="35"/>
      <c r="G22" s="36"/>
      <c r="H22" s="37"/>
      <c r="I22" s="37"/>
      <c r="J22" s="37"/>
      <c r="K22" s="37"/>
      <c r="L22" s="37"/>
      <c r="M22" s="36">
        <f>N22-G22</f>
        <v>0</v>
      </c>
      <c r="N22" s="38">
        <f>SUM(H22:L22)</f>
        <v>0</v>
      </c>
      <c r="O22"/>
      <c r="P22" s="36">
        <v>72452</v>
      </c>
      <c r="Q22" s="37"/>
      <c r="R22" s="37"/>
      <c r="S22" s="37"/>
      <c r="T22" s="37"/>
      <c r="U22" s="37"/>
      <c r="V22" s="37">
        <v>72452</v>
      </c>
      <c r="W22" s="37"/>
      <c r="X22" s="37"/>
      <c r="Y22" s="37"/>
      <c r="Z22" s="36">
        <f>AA22-P22</f>
        <v>0</v>
      </c>
      <c r="AA22" s="38">
        <f>SUM(Q22:Y22)</f>
        <v>72452</v>
      </c>
      <c r="AB22" s="39"/>
      <c r="AC22" s="38">
        <f>G22+P22</f>
        <v>72452</v>
      </c>
      <c r="AD22" s="38">
        <f>N22+AA22</f>
        <v>72452</v>
      </c>
      <c r="AE22" s="33">
        <f>IF(AC22=0,"",AD22/AC22)</f>
        <v>1</v>
      </c>
    </row>
    <row r="23" spans="2:31" ht="12.75">
      <c r="B23" s="21">
        <v>15</v>
      </c>
      <c r="C23" s="28">
        <v>3</v>
      </c>
      <c r="D23" s="29" t="s">
        <v>225</v>
      </c>
      <c r="E23" s="29"/>
      <c r="F23" s="29"/>
      <c r="G23" s="30">
        <v>96000</v>
      </c>
      <c r="H23" s="31">
        <v>45000</v>
      </c>
      <c r="I23" s="31">
        <v>17000</v>
      </c>
      <c r="J23" s="31">
        <v>34000</v>
      </c>
      <c r="K23" s="31"/>
      <c r="L23" s="31"/>
      <c r="M23" s="30">
        <f>N23-G23</f>
        <v>0</v>
      </c>
      <c r="N23" s="32">
        <f>SUM(H23:L23)</f>
        <v>96000</v>
      </c>
      <c r="O23"/>
      <c r="P23" s="30"/>
      <c r="Q23" s="31"/>
      <c r="R23" s="31"/>
      <c r="S23" s="31"/>
      <c r="T23" s="31"/>
      <c r="U23" s="31"/>
      <c r="V23" s="31"/>
      <c r="W23" s="31"/>
      <c r="X23" s="31"/>
      <c r="Y23" s="31"/>
      <c r="Z23" s="30">
        <f>AA23-P23</f>
        <v>0</v>
      </c>
      <c r="AA23" s="32">
        <f>SUM(Q23:Y23)</f>
        <v>0</v>
      </c>
      <c r="AB23"/>
      <c r="AC23" s="32">
        <f>G23+P23</f>
        <v>96000</v>
      </c>
      <c r="AD23" s="32">
        <f>N23+AA23</f>
        <v>96000</v>
      </c>
      <c r="AE23" s="33">
        <f>IF(AC23=0,"",AD23/AC23)</f>
        <v>1</v>
      </c>
    </row>
    <row r="24" spans="2:31" ht="12.75">
      <c r="B24" s="21">
        <v>16</v>
      </c>
      <c r="C24" s="34">
        <v>1</v>
      </c>
      <c r="D24" s="35" t="s">
        <v>226</v>
      </c>
      <c r="E24" s="35"/>
      <c r="F24" s="35"/>
      <c r="G24" s="36">
        <v>96000</v>
      </c>
      <c r="H24" s="37">
        <v>45000</v>
      </c>
      <c r="I24" s="37">
        <v>17000</v>
      </c>
      <c r="J24" s="37">
        <v>34000</v>
      </c>
      <c r="K24" s="37"/>
      <c r="L24" s="37"/>
      <c r="M24" s="36">
        <f>N24-G24</f>
        <v>0</v>
      </c>
      <c r="N24" s="38">
        <f>SUM(H24:L24)</f>
        <v>96000</v>
      </c>
      <c r="O24"/>
      <c r="P24" s="36"/>
      <c r="Q24" s="37"/>
      <c r="R24" s="37"/>
      <c r="S24" s="37"/>
      <c r="T24" s="37"/>
      <c r="U24" s="37"/>
      <c r="V24" s="37"/>
      <c r="W24" s="37"/>
      <c r="X24" s="37"/>
      <c r="Y24" s="37"/>
      <c r="Z24" s="36">
        <f>AA24-P24</f>
        <v>0</v>
      </c>
      <c r="AA24" s="38">
        <f>SUM(Q24:Y24)</f>
        <v>0</v>
      </c>
      <c r="AB24" s="39"/>
      <c r="AC24" s="38">
        <f>G24+P24</f>
        <v>96000</v>
      </c>
      <c r="AD24" s="38">
        <f>N24+AA24</f>
        <v>96000</v>
      </c>
      <c r="AE24" s="33">
        <f>IF(AC24=0,"",AD24/AC24)</f>
        <v>1</v>
      </c>
    </row>
    <row r="25" spans="2:31" ht="12.75">
      <c r="B25" s="21">
        <v>17</v>
      </c>
      <c r="C25" s="40"/>
      <c r="D25" s="41" t="s">
        <v>227</v>
      </c>
      <c r="E25" s="42" t="s">
        <v>228</v>
      </c>
      <c r="F25" s="42"/>
      <c r="G25" s="43">
        <v>96000</v>
      </c>
      <c r="H25" s="44">
        <v>45000</v>
      </c>
      <c r="I25" s="44">
        <v>17000</v>
      </c>
      <c r="J25" s="44">
        <v>34000</v>
      </c>
      <c r="K25" s="44"/>
      <c r="L25" s="44"/>
      <c r="M25" s="43">
        <f>N25-G25</f>
        <v>0</v>
      </c>
      <c r="N25" s="43">
        <f>SUM(H25:L25)</f>
        <v>96000</v>
      </c>
      <c r="O25"/>
      <c r="P25" s="43"/>
      <c r="Q25" s="44"/>
      <c r="R25" s="44"/>
      <c r="S25" s="44"/>
      <c r="T25" s="44"/>
      <c r="U25" s="44"/>
      <c r="V25" s="44"/>
      <c r="W25" s="44"/>
      <c r="X25" s="44"/>
      <c r="Y25" s="44"/>
      <c r="Z25" s="43">
        <f>AA25-P25</f>
        <v>0</v>
      </c>
      <c r="AA25" s="45">
        <f>SUM(Q25:Y25)</f>
        <v>0</v>
      </c>
      <c r="AB25" s="39"/>
      <c r="AC25" s="45">
        <f>G25+P25</f>
        <v>96000</v>
      </c>
      <c r="AD25" s="45">
        <f>N25+AA25</f>
        <v>96000</v>
      </c>
      <c r="AE25" s="33">
        <f>IF(AC25=0,"",AD25/AC25)</f>
        <v>1</v>
      </c>
    </row>
    <row r="26" spans="2:31" ht="12.75">
      <c r="B26" s="21">
        <v>18</v>
      </c>
      <c r="C26" s="28">
        <v>4</v>
      </c>
      <c r="D26" s="29" t="s">
        <v>229</v>
      </c>
      <c r="E26" s="29"/>
      <c r="F26" s="29"/>
      <c r="G26" s="30">
        <v>18000</v>
      </c>
      <c r="H26" s="31"/>
      <c r="I26" s="31"/>
      <c r="J26" s="31">
        <v>18000</v>
      </c>
      <c r="K26" s="31"/>
      <c r="L26" s="31"/>
      <c r="M26" s="30">
        <f>N26-G26</f>
        <v>0</v>
      </c>
      <c r="N26" s="32">
        <f>SUM(H26:L26)</f>
        <v>18000</v>
      </c>
      <c r="O26"/>
      <c r="P26" s="30"/>
      <c r="Q26" s="31"/>
      <c r="R26" s="31"/>
      <c r="S26" s="31"/>
      <c r="T26" s="31"/>
      <c r="U26" s="31"/>
      <c r="V26" s="31"/>
      <c r="W26" s="31"/>
      <c r="X26" s="31"/>
      <c r="Y26" s="31"/>
      <c r="Z26" s="30">
        <f>AA26-P26</f>
        <v>0</v>
      </c>
      <c r="AA26" s="32">
        <f>SUM(Q26:Y26)</f>
        <v>0</v>
      </c>
      <c r="AB26"/>
      <c r="AC26" s="32">
        <f>G26+P26</f>
        <v>18000</v>
      </c>
      <c r="AD26" s="32">
        <f>N26+AA26</f>
        <v>18000</v>
      </c>
      <c r="AE26" s="33">
        <f>IF(AC26=0,"",AD26/AC26)</f>
        <v>1</v>
      </c>
    </row>
    <row r="27" spans="2:31" ht="12.75">
      <c r="B27" s="21">
        <v>19</v>
      </c>
      <c r="C27" s="34">
        <v>1</v>
      </c>
      <c r="D27" s="35" t="s">
        <v>230</v>
      </c>
      <c r="E27" s="35"/>
      <c r="F27" s="35"/>
      <c r="G27" s="36">
        <v>18000</v>
      </c>
      <c r="H27" s="37"/>
      <c r="I27" s="37"/>
      <c r="J27" s="37">
        <v>18000</v>
      </c>
      <c r="K27" s="37"/>
      <c r="L27" s="37"/>
      <c r="M27" s="36">
        <f>N27-G27</f>
        <v>0</v>
      </c>
      <c r="N27" s="38">
        <f>SUM(H27:L27)</f>
        <v>18000</v>
      </c>
      <c r="O27"/>
      <c r="P27" s="36"/>
      <c r="Q27" s="37"/>
      <c r="R27" s="37"/>
      <c r="S27" s="37"/>
      <c r="T27" s="37"/>
      <c r="U27" s="37"/>
      <c r="V27" s="37"/>
      <c r="W27" s="37"/>
      <c r="X27" s="37"/>
      <c r="Y27" s="37"/>
      <c r="Z27" s="36">
        <f>AA27-P27</f>
        <v>0</v>
      </c>
      <c r="AA27" s="38">
        <f>SUM(Q27:Y27)</f>
        <v>0</v>
      </c>
      <c r="AB27" s="39"/>
      <c r="AC27" s="38">
        <f>G27+P27</f>
        <v>18000</v>
      </c>
      <c r="AD27" s="38">
        <f>N27+AA27</f>
        <v>18000</v>
      </c>
      <c r="AE27" s="33">
        <f>IF(AC27=0,"",AD27/AC27)</f>
        <v>1</v>
      </c>
    </row>
    <row r="28" spans="2:31" ht="12.75">
      <c r="B28" s="21">
        <v>20</v>
      </c>
      <c r="C28" s="40"/>
      <c r="D28" s="41" t="s">
        <v>231</v>
      </c>
      <c r="E28" s="42" t="s">
        <v>232</v>
      </c>
      <c r="F28" s="42"/>
      <c r="G28" s="43">
        <v>18000</v>
      </c>
      <c r="H28" s="44"/>
      <c r="I28" s="44"/>
      <c r="J28" s="44">
        <v>18000</v>
      </c>
      <c r="K28" s="44"/>
      <c r="L28" s="44"/>
      <c r="M28" s="43">
        <f>N28-G28</f>
        <v>0</v>
      </c>
      <c r="N28" s="43">
        <f>SUM(H28:L28)</f>
        <v>18000</v>
      </c>
      <c r="O28"/>
      <c r="P28" s="43"/>
      <c r="Q28" s="44"/>
      <c r="R28" s="44"/>
      <c r="S28" s="44"/>
      <c r="T28" s="44"/>
      <c r="U28" s="44"/>
      <c r="V28" s="44"/>
      <c r="W28" s="44"/>
      <c r="X28" s="44"/>
      <c r="Y28" s="44"/>
      <c r="Z28" s="43">
        <f>AA28-P28</f>
        <v>0</v>
      </c>
      <c r="AA28" s="45">
        <f>SUM(Q28:Y28)</f>
        <v>0</v>
      </c>
      <c r="AB28" s="39"/>
      <c r="AC28" s="45">
        <f>G28+P28</f>
        <v>18000</v>
      </c>
      <c r="AD28" s="45">
        <f>N28+AA28</f>
        <v>18000</v>
      </c>
      <c r="AE28" s="33">
        <f>IF(AC28=0,"",AD28/AC28)</f>
        <v>1</v>
      </c>
    </row>
    <row r="29" spans="2:31" ht="12.7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2"/>
      <c r="AC29" s="53"/>
      <c r="AD29" s="53"/>
      <c r="AE29" s="53"/>
    </row>
  </sheetData>
  <mergeCells count="54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E13:F13"/>
    <mergeCell ref="D14:F14"/>
    <mergeCell ref="D15:F15"/>
    <mergeCell ref="E16:F16"/>
    <mergeCell ref="D17:F17"/>
    <mergeCell ref="E18:F18"/>
    <mergeCell ref="D19:F19"/>
    <mergeCell ref="E20:F20"/>
    <mergeCell ref="D21:F21"/>
    <mergeCell ref="D22:F22"/>
    <mergeCell ref="D23:F23"/>
    <mergeCell ref="D24:F24"/>
    <mergeCell ref="E25:F25"/>
    <mergeCell ref="D26:F26"/>
    <mergeCell ref="D27:F27"/>
    <mergeCell ref="E28:F2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18" width="0" style="0" customWidth="1"/>
    <col min="19" max="19" width="7.7109375" style="0" customWidth="1"/>
    <col min="20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359</v>
      </c>
    </row>
    <row r="2" ht="12.75">
      <c r="B2" s="1" t="s">
        <v>233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9</v>
      </c>
      <c r="D9" s="23" t="s">
        <v>234</v>
      </c>
      <c r="E9" s="23"/>
      <c r="F9" s="23"/>
      <c r="G9" s="24">
        <v>21200</v>
      </c>
      <c r="H9" s="25"/>
      <c r="I9" s="25"/>
      <c r="J9" s="25">
        <v>13200</v>
      </c>
      <c r="K9" s="25">
        <v>10000</v>
      </c>
      <c r="L9" s="25"/>
      <c r="M9" s="24">
        <f>N9-G9</f>
        <v>2000</v>
      </c>
      <c r="N9" s="26">
        <f>SUM(H9:L9)</f>
        <v>23200</v>
      </c>
      <c r="O9"/>
      <c r="P9" s="24">
        <v>34000</v>
      </c>
      <c r="Q9" s="25"/>
      <c r="R9" s="25"/>
      <c r="S9" s="25">
        <v>4000</v>
      </c>
      <c r="T9" s="25"/>
      <c r="U9" s="25"/>
      <c r="V9" s="25"/>
      <c r="W9" s="25"/>
      <c r="X9" s="25"/>
      <c r="Y9" s="25"/>
      <c r="Z9" s="24">
        <f>AA9-P9</f>
        <v>-30000</v>
      </c>
      <c r="AA9" s="26">
        <f>SUM(Q9:Y9)</f>
        <v>4000</v>
      </c>
      <c r="AB9" s="2"/>
      <c r="AC9" s="26">
        <f>G9+P9</f>
        <v>55200</v>
      </c>
      <c r="AD9" s="26">
        <f>N9+AA9</f>
        <v>27200</v>
      </c>
      <c r="AE9" s="27">
        <f>IF(AC9=0,"",AD9/AC9)</f>
        <v>0.4927536231884058</v>
      </c>
    </row>
    <row r="10" spans="2:31" ht="12.75">
      <c r="B10" s="21">
        <v>2</v>
      </c>
      <c r="C10" s="28">
        <v>1</v>
      </c>
      <c r="D10" s="29" t="s">
        <v>235</v>
      </c>
      <c r="E10" s="29"/>
      <c r="F10" s="29"/>
      <c r="G10" s="30">
        <v>9000</v>
      </c>
      <c r="H10" s="31"/>
      <c r="I10" s="31"/>
      <c r="J10" s="31">
        <v>9000</v>
      </c>
      <c r="K10" s="31"/>
      <c r="L10" s="31"/>
      <c r="M10" s="30">
        <f>N10-G10</f>
        <v>0</v>
      </c>
      <c r="N10" s="32">
        <f>SUM(H10:L10)</f>
        <v>9000</v>
      </c>
      <c r="O10"/>
      <c r="P10" s="30">
        <v>34000</v>
      </c>
      <c r="Q10" s="31"/>
      <c r="R10" s="31"/>
      <c r="S10" s="31">
        <v>4000</v>
      </c>
      <c r="T10" s="31"/>
      <c r="U10" s="31"/>
      <c r="V10" s="31"/>
      <c r="W10" s="31"/>
      <c r="X10" s="31"/>
      <c r="Y10" s="31"/>
      <c r="Z10" s="30">
        <f>AA10-P10</f>
        <v>-30000</v>
      </c>
      <c r="AA10" s="32">
        <f>SUM(Q10:Y10)</f>
        <v>4000</v>
      </c>
      <c r="AB10"/>
      <c r="AC10" s="32">
        <f>G10+P10</f>
        <v>43000</v>
      </c>
      <c r="AD10" s="32">
        <f>N10+AA10</f>
        <v>13000</v>
      </c>
      <c r="AE10" s="33">
        <f>IF(AC10=0,"",AD10/AC10)</f>
        <v>0.3023255813953488</v>
      </c>
    </row>
    <row r="11" spans="2:31" ht="12.75">
      <c r="B11" s="21">
        <v>3</v>
      </c>
      <c r="C11" s="34">
        <v>1</v>
      </c>
      <c r="D11" s="35" t="s">
        <v>236</v>
      </c>
      <c r="E11" s="35"/>
      <c r="F11" s="35"/>
      <c r="G11" s="36">
        <v>2000</v>
      </c>
      <c r="H11" s="37"/>
      <c r="I11" s="37"/>
      <c r="J11" s="37">
        <v>2000</v>
      </c>
      <c r="K11" s="37"/>
      <c r="L11" s="37"/>
      <c r="M11" s="36">
        <f>N11-G11</f>
        <v>0</v>
      </c>
      <c r="N11" s="38">
        <f>SUM(H11:L11)</f>
        <v>2000</v>
      </c>
      <c r="O11"/>
      <c r="P11" s="36"/>
      <c r="Q11" s="37"/>
      <c r="R11" s="37"/>
      <c r="S11" s="37"/>
      <c r="T11" s="37"/>
      <c r="U11" s="37"/>
      <c r="V11" s="37"/>
      <c r="W11" s="37"/>
      <c r="X11" s="37"/>
      <c r="Y11" s="37"/>
      <c r="Z11" s="36">
        <f>AA11-P11</f>
        <v>0</v>
      </c>
      <c r="AA11" s="38">
        <f>SUM(Q11:Y11)</f>
        <v>0</v>
      </c>
      <c r="AB11" s="39"/>
      <c r="AC11" s="38">
        <f>G11+P11</f>
        <v>2000</v>
      </c>
      <c r="AD11" s="38">
        <f>N11+AA11</f>
        <v>2000</v>
      </c>
      <c r="AE11" s="33">
        <f>IF(AC11=0,"",AD11/AC11)</f>
        <v>1</v>
      </c>
    </row>
    <row r="12" spans="2:31" ht="12.75">
      <c r="B12" s="21">
        <v>4</v>
      </c>
      <c r="C12" s="40"/>
      <c r="D12" s="41" t="s">
        <v>237</v>
      </c>
      <c r="E12" s="42" t="s">
        <v>238</v>
      </c>
      <c r="F12" s="42"/>
      <c r="G12" s="43">
        <v>2000</v>
      </c>
      <c r="H12" s="44"/>
      <c r="I12" s="44"/>
      <c r="J12" s="44">
        <v>2000</v>
      </c>
      <c r="K12" s="44"/>
      <c r="L12" s="44"/>
      <c r="M12" s="43">
        <f>N12-G12</f>
        <v>0</v>
      </c>
      <c r="N12" s="43">
        <f>SUM(H12:L12)</f>
        <v>2000</v>
      </c>
      <c r="O12"/>
      <c r="P12" s="43"/>
      <c r="Q12" s="44"/>
      <c r="R12" s="44"/>
      <c r="S12" s="44"/>
      <c r="T12" s="44"/>
      <c r="U12" s="44"/>
      <c r="V12" s="44"/>
      <c r="W12" s="44"/>
      <c r="X12" s="44"/>
      <c r="Y12" s="44"/>
      <c r="Z12" s="43">
        <f>AA12-P12</f>
        <v>0</v>
      </c>
      <c r="AA12" s="45">
        <f>SUM(Q12:Y12)</f>
        <v>0</v>
      </c>
      <c r="AB12" s="39"/>
      <c r="AC12" s="45">
        <f>G12+P12</f>
        <v>2000</v>
      </c>
      <c r="AD12" s="45">
        <f>N12+AA12</f>
        <v>2000</v>
      </c>
      <c r="AE12" s="33">
        <f>IF(AC12=0,"",AD12/AC12)</f>
        <v>1</v>
      </c>
    </row>
    <row r="13" spans="2:31" ht="12.75">
      <c r="B13" s="21">
        <v>5</v>
      </c>
      <c r="C13" s="34">
        <v>2</v>
      </c>
      <c r="D13" s="35" t="s">
        <v>239</v>
      </c>
      <c r="E13" s="35"/>
      <c r="F13" s="35"/>
      <c r="G13" s="36">
        <v>3000</v>
      </c>
      <c r="H13" s="37"/>
      <c r="I13" s="37"/>
      <c r="J13" s="37">
        <v>3000</v>
      </c>
      <c r="K13" s="37"/>
      <c r="L13" s="37"/>
      <c r="M13" s="36">
        <f>N13-G13</f>
        <v>0</v>
      </c>
      <c r="N13" s="38">
        <f>SUM(H13:L13)</f>
        <v>3000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3000</v>
      </c>
      <c r="AD13" s="38">
        <f>N13+AA13</f>
        <v>3000</v>
      </c>
      <c r="AE13" s="33">
        <f>IF(AC13=0,"",AD13/AC13)</f>
        <v>1</v>
      </c>
    </row>
    <row r="14" spans="2:31" ht="12.75">
      <c r="B14" s="21">
        <v>6</v>
      </c>
      <c r="C14" s="34">
        <v>3</v>
      </c>
      <c r="D14" s="35" t="s">
        <v>240</v>
      </c>
      <c r="E14" s="35"/>
      <c r="F14" s="35"/>
      <c r="G14" s="36">
        <v>4000</v>
      </c>
      <c r="H14" s="37"/>
      <c r="I14" s="37"/>
      <c r="J14" s="37">
        <v>4000</v>
      </c>
      <c r="K14" s="37"/>
      <c r="L14" s="37"/>
      <c r="M14" s="36">
        <f>N14-G14</f>
        <v>0</v>
      </c>
      <c r="N14" s="38">
        <f>SUM(H14:L14)</f>
        <v>4000</v>
      </c>
      <c r="O14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6">
        <f>AA14-P14</f>
        <v>0</v>
      </c>
      <c r="AA14" s="38">
        <f>SUM(Q14:Y14)</f>
        <v>0</v>
      </c>
      <c r="AB14" s="39"/>
      <c r="AC14" s="38">
        <f>G14+P14</f>
        <v>4000</v>
      </c>
      <c r="AD14" s="38">
        <f>N14+AA14</f>
        <v>4000</v>
      </c>
      <c r="AE14" s="33">
        <f>IF(AC14=0,"",AD14/AC14)</f>
        <v>1</v>
      </c>
    </row>
    <row r="15" spans="2:31" ht="12.75">
      <c r="B15" s="21">
        <v>7</v>
      </c>
      <c r="C15" s="34">
        <v>4</v>
      </c>
      <c r="D15" s="35" t="s">
        <v>241</v>
      </c>
      <c r="E15" s="35"/>
      <c r="F15" s="35"/>
      <c r="G15" s="36"/>
      <c r="H15" s="37"/>
      <c r="I15" s="37"/>
      <c r="J15" s="37"/>
      <c r="K15" s="37"/>
      <c r="L15" s="37"/>
      <c r="M15" s="36">
        <f>N15-G15</f>
        <v>0</v>
      </c>
      <c r="N15" s="38">
        <f>SUM(H15:L15)</f>
        <v>0</v>
      </c>
      <c r="O15"/>
      <c r="P15" s="36">
        <v>34000</v>
      </c>
      <c r="Q15" s="37"/>
      <c r="R15" s="37"/>
      <c r="S15" s="37"/>
      <c r="T15" s="37"/>
      <c r="U15" s="37"/>
      <c r="V15" s="37"/>
      <c r="W15" s="37"/>
      <c r="X15" s="37"/>
      <c r="Y15" s="37"/>
      <c r="Z15" s="36">
        <f>AA15-P15</f>
        <v>-34000</v>
      </c>
      <c r="AA15" s="38">
        <f>SUM(Q15:Y15)</f>
        <v>0</v>
      </c>
      <c r="AB15" s="39"/>
      <c r="AC15" s="38">
        <f>G15+P15</f>
        <v>34000</v>
      </c>
      <c r="AD15" s="38">
        <f>N15+AA15</f>
        <v>0</v>
      </c>
      <c r="AE15" s="33">
        <f>IF(AC15=0,"",AD15/AC15)</f>
        <v>0</v>
      </c>
    </row>
    <row r="16" spans="2:31" ht="12.75">
      <c r="B16" s="21">
        <v>8</v>
      </c>
      <c r="C16" s="34">
        <v>5</v>
      </c>
      <c r="D16" s="35" t="s">
        <v>242</v>
      </c>
      <c r="E16" s="35"/>
      <c r="F16" s="35"/>
      <c r="G16" s="36"/>
      <c r="H16" s="37"/>
      <c r="I16" s="37"/>
      <c r="J16" s="37"/>
      <c r="K16" s="37"/>
      <c r="L16" s="37"/>
      <c r="M16" s="36">
        <f>N16-G16</f>
        <v>0</v>
      </c>
      <c r="N16" s="38">
        <f>SUM(H16:L16)</f>
        <v>0</v>
      </c>
      <c r="O16"/>
      <c r="P16" s="36"/>
      <c r="Q16" s="37"/>
      <c r="R16" s="37"/>
      <c r="S16" s="37">
        <v>4000</v>
      </c>
      <c r="T16" s="37"/>
      <c r="U16" s="37"/>
      <c r="V16" s="37"/>
      <c r="W16" s="37"/>
      <c r="X16" s="37"/>
      <c r="Y16" s="37"/>
      <c r="Z16" s="36">
        <f>AA16-P16</f>
        <v>4000</v>
      </c>
      <c r="AA16" s="38">
        <f>SUM(Q16:Y16)</f>
        <v>4000</v>
      </c>
      <c r="AB16" s="39"/>
      <c r="AC16" s="38">
        <f>G16+P16</f>
        <v>0</v>
      </c>
      <c r="AD16" s="38">
        <f>N16+AA16</f>
        <v>4000</v>
      </c>
      <c r="AE16" s="33" t="str">
        <f>IF(AC16=0,"",AD16/AC16)</f>
        <v/>
      </c>
    </row>
    <row r="17" spans="2:31" ht="12.75">
      <c r="B17" s="21">
        <v>9</v>
      </c>
      <c r="C17" s="28">
        <v>2</v>
      </c>
      <c r="D17" s="29" t="s">
        <v>243</v>
      </c>
      <c r="E17" s="29"/>
      <c r="F17" s="29"/>
      <c r="G17" s="30">
        <v>2100</v>
      </c>
      <c r="H17" s="31"/>
      <c r="I17" s="31"/>
      <c r="J17" s="31">
        <v>2100</v>
      </c>
      <c r="K17" s="31"/>
      <c r="L17" s="31"/>
      <c r="M17" s="30">
        <f>N17-G17</f>
        <v>0</v>
      </c>
      <c r="N17" s="32">
        <f>SUM(H17:L17)</f>
        <v>2100</v>
      </c>
      <c r="O17"/>
      <c r="P17" s="30"/>
      <c r="Q17" s="31"/>
      <c r="R17" s="31"/>
      <c r="S17" s="31"/>
      <c r="T17" s="31"/>
      <c r="U17" s="31"/>
      <c r="V17" s="31"/>
      <c r="W17" s="31"/>
      <c r="X17" s="31"/>
      <c r="Y17" s="31"/>
      <c r="Z17" s="30">
        <f>AA17-P17</f>
        <v>0</v>
      </c>
      <c r="AA17" s="32">
        <f>SUM(Q17:Y17)</f>
        <v>0</v>
      </c>
      <c r="AB17"/>
      <c r="AC17" s="32">
        <f>G17+P17</f>
        <v>2100</v>
      </c>
      <c r="AD17" s="32">
        <f>N17+AA17</f>
        <v>2100</v>
      </c>
      <c r="AE17" s="33">
        <f>IF(AC17=0,"",AD17/AC17)</f>
        <v>1</v>
      </c>
    </row>
    <row r="18" spans="2:31" ht="12.75">
      <c r="B18" s="21">
        <v>10</v>
      </c>
      <c r="C18" s="34">
        <v>1</v>
      </c>
      <c r="D18" s="35" t="s">
        <v>244</v>
      </c>
      <c r="E18" s="35"/>
      <c r="F18" s="35"/>
      <c r="G18" s="36">
        <v>200</v>
      </c>
      <c r="H18" s="37"/>
      <c r="I18" s="37"/>
      <c r="J18" s="37">
        <v>200</v>
      </c>
      <c r="K18" s="37"/>
      <c r="L18" s="37"/>
      <c r="M18" s="36">
        <f>N18-G18</f>
        <v>0</v>
      </c>
      <c r="N18" s="38">
        <f>SUM(H18:L18)</f>
        <v>200</v>
      </c>
      <c r="O18"/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6">
        <f>AA18-P18</f>
        <v>0</v>
      </c>
      <c r="AA18" s="38">
        <f>SUM(Q18:Y18)</f>
        <v>0</v>
      </c>
      <c r="AB18" s="39"/>
      <c r="AC18" s="38">
        <f>G18+P18</f>
        <v>200</v>
      </c>
      <c r="AD18" s="38">
        <f>N18+AA18</f>
        <v>200</v>
      </c>
      <c r="AE18" s="33">
        <f>IF(AC18=0,"",AD18/AC18)</f>
        <v>1</v>
      </c>
    </row>
    <row r="19" spans="2:31" ht="12.75">
      <c r="B19" s="21">
        <v>11</v>
      </c>
      <c r="C19" s="34">
        <v>2</v>
      </c>
      <c r="D19" s="35" t="s">
        <v>245</v>
      </c>
      <c r="E19" s="35"/>
      <c r="F19" s="35"/>
      <c r="G19" s="36">
        <v>300</v>
      </c>
      <c r="H19" s="37"/>
      <c r="I19" s="37"/>
      <c r="J19" s="37">
        <v>300</v>
      </c>
      <c r="K19" s="37"/>
      <c r="L19" s="37"/>
      <c r="M19" s="36">
        <f>N19-G19</f>
        <v>0</v>
      </c>
      <c r="N19" s="38">
        <f>SUM(H19:L19)</f>
        <v>300</v>
      </c>
      <c r="O19"/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6">
        <f>AA19-P19</f>
        <v>0</v>
      </c>
      <c r="AA19" s="38">
        <f>SUM(Q19:Y19)</f>
        <v>0</v>
      </c>
      <c r="AB19" s="39"/>
      <c r="AC19" s="38">
        <f>G19+P19</f>
        <v>300</v>
      </c>
      <c r="AD19" s="38">
        <f>N19+AA19</f>
        <v>300</v>
      </c>
      <c r="AE19" s="33">
        <f>IF(AC19=0,"",AD19/AC19)</f>
        <v>1</v>
      </c>
    </row>
    <row r="20" spans="2:31" ht="12.75">
      <c r="B20" s="21">
        <v>12</v>
      </c>
      <c r="C20" s="34">
        <v>3</v>
      </c>
      <c r="D20" s="35" t="s">
        <v>246</v>
      </c>
      <c r="E20" s="35"/>
      <c r="F20" s="35"/>
      <c r="G20" s="36">
        <v>1600</v>
      </c>
      <c r="H20" s="37"/>
      <c r="I20" s="37"/>
      <c r="J20" s="37">
        <v>1600</v>
      </c>
      <c r="K20" s="37"/>
      <c r="L20" s="37"/>
      <c r="M20" s="36">
        <f>N20-G20</f>
        <v>0</v>
      </c>
      <c r="N20" s="38">
        <f>SUM(H20:L20)</f>
        <v>1600</v>
      </c>
      <c r="O20"/>
      <c r="P20" s="36"/>
      <c r="Q20" s="37"/>
      <c r="R20" s="37"/>
      <c r="S20" s="37"/>
      <c r="T20" s="37"/>
      <c r="U20" s="37"/>
      <c r="V20" s="37"/>
      <c r="W20" s="37"/>
      <c r="X20" s="37"/>
      <c r="Y20" s="37"/>
      <c r="Z20" s="36">
        <f>AA20-P20</f>
        <v>0</v>
      </c>
      <c r="AA20" s="38">
        <f>SUM(Q20:Y20)</f>
        <v>0</v>
      </c>
      <c r="AB20" s="39"/>
      <c r="AC20" s="38">
        <f>G20+P20</f>
        <v>1600</v>
      </c>
      <c r="AD20" s="38">
        <f>N20+AA20</f>
        <v>1600</v>
      </c>
      <c r="AE20" s="33">
        <f>IF(AC20=0,"",AD20/AC20)</f>
        <v>1</v>
      </c>
    </row>
    <row r="21" spans="2:31" ht="12.75">
      <c r="B21" s="21">
        <v>13</v>
      </c>
      <c r="C21" s="28">
        <v>3</v>
      </c>
      <c r="D21" s="29" t="s">
        <v>247</v>
      </c>
      <c r="E21" s="29"/>
      <c r="F21" s="29"/>
      <c r="G21" s="30">
        <v>2100</v>
      </c>
      <c r="H21" s="31"/>
      <c r="I21" s="31"/>
      <c r="J21" s="31">
        <v>2100</v>
      </c>
      <c r="K21" s="31"/>
      <c r="L21" s="31"/>
      <c r="M21" s="30">
        <f>N21-G21</f>
        <v>0</v>
      </c>
      <c r="N21" s="32">
        <f>SUM(H21:L21)</f>
        <v>2100</v>
      </c>
      <c r="O21"/>
      <c r="P21" s="30"/>
      <c r="Q21" s="31"/>
      <c r="R21" s="31"/>
      <c r="S21" s="31"/>
      <c r="T21" s="31"/>
      <c r="U21" s="31"/>
      <c r="V21" s="31"/>
      <c r="W21" s="31"/>
      <c r="X21" s="31"/>
      <c r="Y21" s="31"/>
      <c r="Z21" s="30">
        <f>AA21-P21</f>
        <v>0</v>
      </c>
      <c r="AA21" s="32">
        <f>SUM(Q21:Y21)</f>
        <v>0</v>
      </c>
      <c r="AB21"/>
      <c r="AC21" s="32">
        <f>G21+P21</f>
        <v>2100</v>
      </c>
      <c r="AD21" s="32">
        <f>N21+AA21</f>
        <v>2100</v>
      </c>
      <c r="AE21" s="33">
        <f>IF(AC21=0,"",AD21/AC21)</f>
        <v>1</v>
      </c>
    </row>
    <row r="22" spans="2:31" ht="12.75">
      <c r="B22" s="21">
        <v>14</v>
      </c>
      <c r="C22" s="34">
        <v>1</v>
      </c>
      <c r="D22" s="35" t="s">
        <v>248</v>
      </c>
      <c r="E22" s="35"/>
      <c r="F22" s="35"/>
      <c r="G22" s="36">
        <v>200</v>
      </c>
      <c r="H22" s="37"/>
      <c r="I22" s="37"/>
      <c r="J22" s="37">
        <v>200</v>
      </c>
      <c r="K22" s="37"/>
      <c r="L22" s="37"/>
      <c r="M22" s="36">
        <f>N22-G22</f>
        <v>0</v>
      </c>
      <c r="N22" s="38">
        <f>SUM(H22:L22)</f>
        <v>200</v>
      </c>
      <c r="O22"/>
      <c r="P22" s="36"/>
      <c r="Q22" s="37"/>
      <c r="R22" s="37"/>
      <c r="S22" s="37"/>
      <c r="T22" s="37"/>
      <c r="U22" s="37"/>
      <c r="V22" s="37"/>
      <c r="W22" s="37"/>
      <c r="X22" s="37"/>
      <c r="Y22" s="37"/>
      <c r="Z22" s="36">
        <f>AA22-P22</f>
        <v>0</v>
      </c>
      <c r="AA22" s="38">
        <f>SUM(Q22:Y22)</f>
        <v>0</v>
      </c>
      <c r="AB22" s="39"/>
      <c r="AC22" s="38">
        <f>G22+P22</f>
        <v>200</v>
      </c>
      <c r="AD22" s="38">
        <f>N22+AA22</f>
        <v>200</v>
      </c>
      <c r="AE22" s="33">
        <f>IF(AC22=0,"",AD22/AC22)</f>
        <v>1</v>
      </c>
    </row>
    <row r="23" spans="2:31" ht="12.75">
      <c r="B23" s="21">
        <v>15</v>
      </c>
      <c r="C23" s="34">
        <v>2</v>
      </c>
      <c r="D23" s="35" t="s">
        <v>249</v>
      </c>
      <c r="E23" s="35"/>
      <c r="F23" s="35"/>
      <c r="G23" s="36">
        <v>300</v>
      </c>
      <c r="H23" s="37"/>
      <c r="I23" s="37"/>
      <c r="J23" s="37">
        <v>300</v>
      </c>
      <c r="K23" s="37"/>
      <c r="L23" s="37"/>
      <c r="M23" s="36">
        <f>N23-G23</f>
        <v>0</v>
      </c>
      <c r="N23" s="38">
        <f>SUM(H23:L23)</f>
        <v>300</v>
      </c>
      <c r="O23"/>
      <c r="P23" s="36"/>
      <c r="Q23" s="37"/>
      <c r="R23" s="37"/>
      <c r="S23" s="37"/>
      <c r="T23" s="37"/>
      <c r="U23" s="37"/>
      <c r="V23" s="37"/>
      <c r="W23" s="37"/>
      <c r="X23" s="37"/>
      <c r="Y23" s="37"/>
      <c r="Z23" s="36">
        <f>AA23-P23</f>
        <v>0</v>
      </c>
      <c r="AA23" s="38">
        <f>SUM(Q23:Y23)</f>
        <v>0</v>
      </c>
      <c r="AB23" s="39"/>
      <c r="AC23" s="38">
        <f>G23+P23</f>
        <v>300</v>
      </c>
      <c r="AD23" s="38">
        <f>N23+AA23</f>
        <v>300</v>
      </c>
      <c r="AE23" s="33">
        <f>IF(AC23=0,"",AD23/AC23)</f>
        <v>1</v>
      </c>
    </row>
    <row r="24" spans="2:31" ht="12.75">
      <c r="B24" s="21">
        <v>16</v>
      </c>
      <c r="C24" s="34">
        <v>3</v>
      </c>
      <c r="D24" s="35" t="s">
        <v>250</v>
      </c>
      <c r="E24" s="35"/>
      <c r="F24" s="35"/>
      <c r="G24" s="36">
        <v>1600</v>
      </c>
      <c r="H24" s="37"/>
      <c r="I24" s="37"/>
      <c r="J24" s="37">
        <v>1600</v>
      </c>
      <c r="K24" s="37"/>
      <c r="L24" s="37"/>
      <c r="M24" s="36">
        <f>N24-G24</f>
        <v>0</v>
      </c>
      <c r="N24" s="38">
        <f>SUM(H24:L24)</f>
        <v>1600</v>
      </c>
      <c r="O24"/>
      <c r="P24" s="36"/>
      <c r="Q24" s="37"/>
      <c r="R24" s="37"/>
      <c r="S24" s="37"/>
      <c r="T24" s="37"/>
      <c r="U24" s="37"/>
      <c r="V24" s="37"/>
      <c r="W24" s="37"/>
      <c r="X24" s="37"/>
      <c r="Y24" s="37"/>
      <c r="Z24" s="36">
        <f>AA24-P24</f>
        <v>0</v>
      </c>
      <c r="AA24" s="38">
        <f>SUM(Q24:Y24)</f>
        <v>0</v>
      </c>
      <c r="AB24" s="39"/>
      <c r="AC24" s="38">
        <f>G24+P24</f>
        <v>1600</v>
      </c>
      <c r="AD24" s="38">
        <f>N24+AA24</f>
        <v>1600</v>
      </c>
      <c r="AE24" s="33">
        <f>IF(AC24=0,"",AD24/AC24)</f>
        <v>1</v>
      </c>
    </row>
    <row r="25" spans="2:31" ht="12.75">
      <c r="B25" s="21">
        <v>17</v>
      </c>
      <c r="C25" s="28">
        <v>4</v>
      </c>
      <c r="D25" s="29" t="s">
        <v>251</v>
      </c>
      <c r="E25" s="29"/>
      <c r="F25" s="29"/>
      <c r="G25" s="30">
        <v>8000</v>
      </c>
      <c r="H25" s="31"/>
      <c r="I25" s="31"/>
      <c r="J25" s="31"/>
      <c r="K25" s="31">
        <v>10000</v>
      </c>
      <c r="L25" s="31"/>
      <c r="M25" s="30">
        <f>N25-G25</f>
        <v>2000</v>
      </c>
      <c r="N25" s="32">
        <f>SUM(H25:L25)</f>
        <v>10000</v>
      </c>
      <c r="O25"/>
      <c r="P25" s="30"/>
      <c r="Q25" s="31"/>
      <c r="R25" s="31"/>
      <c r="S25" s="31"/>
      <c r="T25" s="31"/>
      <c r="U25" s="31"/>
      <c r="V25" s="31"/>
      <c r="W25" s="31"/>
      <c r="X25" s="31"/>
      <c r="Y25" s="31"/>
      <c r="Z25" s="30">
        <f>AA25-P25</f>
        <v>0</v>
      </c>
      <c r="AA25" s="32">
        <f>SUM(Q25:Y25)</f>
        <v>0</v>
      </c>
      <c r="AB25"/>
      <c r="AC25" s="32">
        <f>G25+P25</f>
        <v>8000</v>
      </c>
      <c r="AD25" s="32">
        <f>N25+AA25</f>
        <v>10000</v>
      </c>
      <c r="AE25" s="33">
        <f>IF(AC25=0,"",AD25/AC25)</f>
        <v>1.25</v>
      </c>
    </row>
    <row r="26" spans="2:31" ht="12.75">
      <c r="B26" s="21">
        <v>18</v>
      </c>
      <c r="C26" s="34">
        <v>1</v>
      </c>
      <c r="D26" s="35" t="s">
        <v>252</v>
      </c>
      <c r="E26" s="35"/>
      <c r="F26" s="35"/>
      <c r="G26" s="36">
        <v>7000</v>
      </c>
      <c r="H26" s="37"/>
      <c r="I26" s="37"/>
      <c r="J26" s="37"/>
      <c r="K26" s="37">
        <v>9000</v>
      </c>
      <c r="L26" s="37"/>
      <c r="M26" s="36">
        <f>N26-G26</f>
        <v>2000</v>
      </c>
      <c r="N26" s="38">
        <f>SUM(H26:L26)</f>
        <v>9000</v>
      </c>
      <c r="O26"/>
      <c r="P26" s="36"/>
      <c r="Q26" s="37"/>
      <c r="R26" s="37"/>
      <c r="S26" s="37"/>
      <c r="T26" s="37"/>
      <c r="U26" s="37"/>
      <c r="V26" s="37"/>
      <c r="W26" s="37"/>
      <c r="X26" s="37"/>
      <c r="Y26" s="37"/>
      <c r="Z26" s="36">
        <f>AA26-P26</f>
        <v>0</v>
      </c>
      <c r="AA26" s="38">
        <f>SUM(Q26:Y26)</f>
        <v>0</v>
      </c>
      <c r="AB26" s="39"/>
      <c r="AC26" s="38">
        <f>G26+P26</f>
        <v>7000</v>
      </c>
      <c r="AD26" s="38">
        <f>N26+AA26</f>
        <v>9000</v>
      </c>
      <c r="AE26" s="33">
        <f>IF(AC26=0,"",AD26/AC26)</f>
        <v>1.2857142857142858</v>
      </c>
    </row>
    <row r="27" spans="2:31" ht="12.75">
      <c r="B27" s="21">
        <v>19</v>
      </c>
      <c r="C27" s="40"/>
      <c r="D27" s="41" t="s">
        <v>237</v>
      </c>
      <c r="E27" s="42" t="s">
        <v>238</v>
      </c>
      <c r="F27" s="42"/>
      <c r="G27" s="43">
        <v>7000</v>
      </c>
      <c r="H27" s="44"/>
      <c r="I27" s="44"/>
      <c r="J27" s="44"/>
      <c r="K27" s="44">
        <v>9000</v>
      </c>
      <c r="L27" s="44"/>
      <c r="M27" s="43">
        <f>N27-G27</f>
        <v>2000</v>
      </c>
      <c r="N27" s="43">
        <f>SUM(H27:L27)</f>
        <v>9000</v>
      </c>
      <c r="O27"/>
      <c r="P27" s="43"/>
      <c r="Q27" s="44"/>
      <c r="R27" s="44"/>
      <c r="S27" s="44"/>
      <c r="T27" s="44"/>
      <c r="U27" s="44"/>
      <c r="V27" s="44"/>
      <c r="W27" s="44"/>
      <c r="X27" s="44"/>
      <c r="Y27" s="44"/>
      <c r="Z27" s="43">
        <f>AA27-P27</f>
        <v>0</v>
      </c>
      <c r="AA27" s="45">
        <f>SUM(Q27:Y27)</f>
        <v>0</v>
      </c>
      <c r="AB27" s="39"/>
      <c r="AC27" s="45">
        <f>G27+P27</f>
        <v>7000</v>
      </c>
      <c r="AD27" s="45">
        <f>N27+AA27</f>
        <v>9000</v>
      </c>
      <c r="AE27" s="33">
        <f>IF(AC27=0,"",AD27/AC27)</f>
        <v>1.2857142857142858</v>
      </c>
    </row>
    <row r="28" spans="2:31" ht="12.75">
      <c r="B28" s="21">
        <v>20</v>
      </c>
      <c r="C28" s="34">
        <v>2</v>
      </c>
      <c r="D28" s="35" t="s">
        <v>253</v>
      </c>
      <c r="E28" s="35"/>
      <c r="F28" s="35"/>
      <c r="G28" s="36">
        <v>1000</v>
      </c>
      <c r="H28" s="37"/>
      <c r="I28" s="37"/>
      <c r="J28" s="37"/>
      <c r="K28" s="37">
        <v>1000</v>
      </c>
      <c r="L28" s="37"/>
      <c r="M28" s="36">
        <f>N28-G28</f>
        <v>0</v>
      </c>
      <c r="N28" s="38">
        <f>SUM(H28:L28)</f>
        <v>1000</v>
      </c>
      <c r="O28"/>
      <c r="P28" s="36"/>
      <c r="Q28" s="37"/>
      <c r="R28" s="37"/>
      <c r="S28" s="37"/>
      <c r="T28" s="37"/>
      <c r="U28" s="37"/>
      <c r="V28" s="37"/>
      <c r="W28" s="37"/>
      <c r="X28" s="37"/>
      <c r="Y28" s="37"/>
      <c r="Z28" s="36">
        <f>AA28-P28</f>
        <v>0</v>
      </c>
      <c r="AA28" s="38">
        <f>SUM(Q28:Y28)</f>
        <v>0</v>
      </c>
      <c r="AB28" s="39"/>
      <c r="AC28" s="38">
        <f>G28+P28</f>
        <v>1000</v>
      </c>
      <c r="AD28" s="38">
        <f>N28+AA28</f>
        <v>1000</v>
      </c>
      <c r="AE28" s="33">
        <f>IF(AC28=0,"",AD28/AC28)</f>
        <v>1</v>
      </c>
    </row>
    <row r="29" spans="2:31" ht="12.75">
      <c r="B29" s="21">
        <v>21</v>
      </c>
      <c r="C29" s="40"/>
      <c r="D29" s="41" t="s">
        <v>237</v>
      </c>
      <c r="E29" s="42" t="s">
        <v>238</v>
      </c>
      <c r="F29" s="42"/>
      <c r="G29" s="43">
        <v>1000</v>
      </c>
      <c r="H29" s="44"/>
      <c r="I29" s="44"/>
      <c r="J29" s="44"/>
      <c r="K29" s="44">
        <v>1000</v>
      </c>
      <c r="L29" s="44"/>
      <c r="M29" s="43">
        <f>N29-G29</f>
        <v>0</v>
      </c>
      <c r="N29" s="43">
        <f>SUM(H29:L29)</f>
        <v>1000</v>
      </c>
      <c r="O29"/>
      <c r="P29" s="43"/>
      <c r="Q29" s="44"/>
      <c r="R29" s="44"/>
      <c r="S29" s="44"/>
      <c r="T29" s="44"/>
      <c r="U29" s="44"/>
      <c r="V29" s="44"/>
      <c r="W29" s="44"/>
      <c r="X29" s="44"/>
      <c r="Y29" s="44"/>
      <c r="Z29" s="43">
        <f>AA29-P29</f>
        <v>0</v>
      </c>
      <c r="AA29" s="45">
        <f>SUM(Q29:Y29)</f>
        <v>0</v>
      </c>
      <c r="AB29" s="39"/>
      <c r="AC29" s="45">
        <f>G29+P29</f>
        <v>1000</v>
      </c>
      <c r="AD29" s="45">
        <f>N29+AA29</f>
        <v>1000</v>
      </c>
      <c r="AE29" s="33">
        <f>IF(AC29=0,"",AD29/AC29)</f>
        <v>1</v>
      </c>
    </row>
    <row r="30" spans="2:31" ht="12.7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2"/>
      <c r="AC30" s="53"/>
      <c r="AD30" s="53"/>
      <c r="AE30" s="53"/>
    </row>
  </sheetData>
  <mergeCells count="55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E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E27:F27"/>
    <mergeCell ref="D28:F28"/>
    <mergeCell ref="E29:F29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