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SUM" sheetId="13" r:id="rId13"/>
    <sheet name="PV1" sheetId="14" r:id="rId14"/>
    <sheet name="PV2" sheetId="15" r:id="rId15"/>
    <sheet name="PV3" sheetId="16" r:id="rId16"/>
    <sheet name="PV4" sheetId="17" r:id="rId17"/>
    <sheet name="PV5" sheetId="18" r:id="rId18"/>
    <sheet name="PV6" sheetId="19" r:id="rId19"/>
    <sheet name="PV7" sheetId="20" r:id="rId20"/>
    <sheet name="PV8" sheetId="21" r:id="rId21"/>
    <sheet name="PV9" sheetId="22" r:id="rId22"/>
    <sheet name="PV10" sheetId="23" r:id="rId23"/>
    <sheet name="PV11" sheetId="24" r:id="rId24"/>
    <sheet name="PV12" sheetId="25" r:id="rId25"/>
    <sheet name="SUMV" sheetId="26" r:id="rId26"/>
  </sheets>
  <definedNames/>
  <calcPr fullCalcOnLoad="1"/>
</workbook>
</file>

<file path=xl/sharedStrings.xml><?xml version="1.0" encoding="utf-8"?>
<sst xmlns="http://schemas.openxmlformats.org/spreadsheetml/2006/main" count="1052" uniqueCount="337">
  <si>
    <t>Bežné výdavky</t>
  </si>
  <si>
    <t>Kapitálové výdavky</t>
  </si>
  <si>
    <t>Funkčná klasifikácia</t>
  </si>
  <si>
    <t>Ukazovateľ</t>
  </si>
  <si>
    <t>610</t>
  </si>
  <si>
    <t>711</t>
  </si>
  <si>
    <t>620</t>
  </si>
  <si>
    <t>630</t>
  </si>
  <si>
    <t>640</t>
  </si>
  <si>
    <t>650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</si>
  <si>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</si>
  <si>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</si>
  <si>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</si>
  <si>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</si>
  <si>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</si>
  <si>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</si>
  <si>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</si>
  <si>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</si>
  <si>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</si>
  <si>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ROZPOČET 2012</t>
  </si>
  <si>
    <t>Rozpočet 2012
(v EUR)</t>
  </si>
  <si>
    <t>ROZPOČET 2012
(v EUR)</t>
  </si>
  <si>
    <t>Plánovanie, manažment a kontrola</t>
  </si>
  <si>
    <t>Výkon funkcie starostu</t>
  </si>
  <si>
    <t>Reprezentačné, dary</t>
  </si>
  <si>
    <t>01.1.1.6</t>
  </si>
  <si>
    <t>Obce</t>
  </si>
  <si>
    <t>Inzercia,</t>
  </si>
  <si>
    <t>Menežment investicií</t>
  </si>
  <si>
    <t>Územné plánovanie a archtit.-urbanistické zámery</t>
  </si>
  <si>
    <t>Územnoplánovacie podklady,  dokumentácie</t>
  </si>
  <si>
    <t>04.4.3</t>
  </si>
  <si>
    <t>Výstavba</t>
  </si>
  <si>
    <t>Architektonické štúdie,</t>
  </si>
  <si>
    <t>Aktualizácia PHSR  (plán hosp.a soc.rozvoja)</t>
  </si>
  <si>
    <t>Kontrolná činnosť</t>
  </si>
  <si>
    <t>Rozpočtová politika</t>
  </si>
  <si>
    <t>Finančná a rozpočtová oblasť - audit</t>
  </si>
  <si>
    <t>01.1.2</t>
  </si>
  <si>
    <t>Finančná a rozpočtová oblasť</t>
  </si>
  <si>
    <t>Daňová agenda a politika</t>
  </si>
  <si>
    <t>Členstvo v organizáciách a združeniach</t>
  </si>
  <si>
    <t>Členské príspevky</t>
  </si>
  <si>
    <t>08.4.0</t>
  </si>
  <si>
    <t xml:space="preserve">Náboženské a iné spoločenské služby </t>
  </si>
  <si>
    <t>Voľby</t>
  </si>
  <si>
    <t>PROGRAM 2: PROPAGÁCIA A MARKETING</t>
  </si>
  <si>
    <t>Propagácia a marketing</t>
  </si>
  <si>
    <t>Propagácia a prezentácia obce Čachtice</t>
  </si>
  <si>
    <t>Propagácia obecných podujatí</t>
  </si>
  <si>
    <t>Podpora cestovného ruchu</t>
  </si>
  <si>
    <t>Turistické a propagačné materiály obce</t>
  </si>
  <si>
    <t>04.7.3</t>
  </si>
  <si>
    <t>Cestovný ruch</t>
  </si>
  <si>
    <t>Cestné značenie - navigácia k turistickým cieľom</t>
  </si>
  <si>
    <t>Údržba turistických infotabulí</t>
  </si>
  <si>
    <t>Inzercia v oblasi cestovného ruchu na tlačovinách</t>
  </si>
  <si>
    <t>Kronika obce</t>
  </si>
  <si>
    <t>Vedenie kroniky</t>
  </si>
  <si>
    <t>08.2.0.9</t>
  </si>
  <si>
    <t>Ostatné kultúrne služby vrátane kultúrnych domov</t>
  </si>
  <si>
    <t>Obecný informačný systém</t>
  </si>
  <si>
    <t>Web stránka obce</t>
  </si>
  <si>
    <t>Miestny rozhlas</t>
  </si>
  <si>
    <t>06.2.0</t>
  </si>
  <si>
    <t>Rozvoj obcí</t>
  </si>
  <si>
    <t>Vydávanie obecných novín</t>
  </si>
  <si>
    <t>08.3.0</t>
  </si>
  <si>
    <t>Vysielacie a vydavateľské služby</t>
  </si>
  <si>
    <t>Vysielanie obecnej televízie</t>
  </si>
  <si>
    <t>Info kanál obce</t>
  </si>
  <si>
    <t>PROGRAM 3: INTERNÉ SLUŽBY</t>
  </si>
  <si>
    <t>Interné služby</t>
  </si>
  <si>
    <t>Právne služby externé</t>
  </si>
  <si>
    <t>Činnosť volených orgánov samosprávy</t>
  </si>
  <si>
    <t>Odmeny pre poslancov</t>
  </si>
  <si>
    <t>Poslanci OZ a komisie-materiály</t>
  </si>
  <si>
    <t>Verejné obstarávanie</t>
  </si>
  <si>
    <t>Hospodárska správa a údržba majetku samosprávy</t>
  </si>
  <si>
    <t>Štúdie, expertízy, posudky</t>
  </si>
  <si>
    <t>Poistenie</t>
  </si>
  <si>
    <t>Vzdelávanie zamestnancov</t>
  </si>
  <si>
    <t>09.5.0</t>
  </si>
  <si>
    <t>Nedefinovateľné vzdelávanie</t>
  </si>
  <si>
    <t>Cestovné náhrady</t>
  </si>
  <si>
    <t>Autodoprava</t>
  </si>
  <si>
    <t>Palivo</t>
  </si>
  <si>
    <t>Servis, údržba vozidiel, karty, známky</t>
  </si>
  <si>
    <t>Výpočtová technika do 995 EUR</t>
  </si>
  <si>
    <t>Výpočtová technika</t>
  </si>
  <si>
    <t>Materiál - tonery, pásky, médiá</t>
  </si>
  <si>
    <t>Údržba výpočtovej techniky</t>
  </si>
  <si>
    <t>Softvér</t>
  </si>
  <si>
    <t>PROGRAM 4: SLUŽBY OBČANOM</t>
  </si>
  <si>
    <t>Služby občanom</t>
  </si>
  <si>
    <t>Činnosť matriky</t>
  </si>
  <si>
    <t>01.3.3</t>
  </si>
  <si>
    <t>Iné všeobecné služby</t>
  </si>
  <si>
    <t>Osvedčovanie listín a podpisov</t>
  </si>
  <si>
    <t>Evidencia obyvateľstva</t>
  </si>
  <si>
    <t>Evidencia ulíc, verejných priestranstiev a budov</t>
  </si>
  <si>
    <t>Evidencia chovu zvierat</t>
  </si>
  <si>
    <t>Známky pre psov</t>
  </si>
  <si>
    <t>05.6.0</t>
  </si>
  <si>
    <t>Ochrana životného prostredia inde neklasifikovaná</t>
  </si>
  <si>
    <t>Odvoz psov do útulku</t>
  </si>
  <si>
    <t>Rybárske lístky</t>
  </si>
  <si>
    <t>Služby podnikateľom</t>
  </si>
  <si>
    <t>Rôzne rozhodnutia</t>
  </si>
  <si>
    <t>Dom služieb-náklady zúčtovateľné</t>
  </si>
  <si>
    <t>Zdravotné stred.-náklady zúčtovateľné</t>
  </si>
  <si>
    <t>Organizácia občianskych obradov</t>
  </si>
  <si>
    <t>Úradná informačná tabuľa</t>
  </si>
  <si>
    <t>Stavebný úrad</t>
  </si>
  <si>
    <t>Ostatné akcie v oblasti ŽP</t>
  </si>
  <si>
    <t>Podateľňa</t>
  </si>
  <si>
    <t>Výber daní a poplatkov</t>
  </si>
  <si>
    <t>Trhoviská</t>
  </si>
  <si>
    <t>Trhovisko</t>
  </si>
  <si>
    <t>Zberňa obuvi</t>
  </si>
  <si>
    <t>Cintorínske a pohrebné služby</t>
  </si>
  <si>
    <t>Vývoz odpadu</t>
  </si>
  <si>
    <t>Vodné</t>
  </si>
  <si>
    <t>Výstavba nového cintorína</t>
  </si>
  <si>
    <t>Chránená dieľňa-správa cint.</t>
  </si>
  <si>
    <t>Cintoríny-údržba a zeleň</t>
  </si>
  <si>
    <t>Bývanie a občianska vybavenosť</t>
  </si>
  <si>
    <t>Úhrada nákladov za zúčtovateľné služby</t>
  </si>
  <si>
    <t>06.6.0</t>
  </si>
  <si>
    <t>Bývanie a občianska vybavenosť inde neklasifikované</t>
  </si>
  <si>
    <t>Agenda Štátneho fondu rozvoja bývania</t>
  </si>
  <si>
    <t>PROGRAM 5: BEZPEČNOSŤ</t>
  </si>
  <si>
    <t>Bezpečnosť</t>
  </si>
  <si>
    <t>Civilná ochrana</t>
  </si>
  <si>
    <t>Sklad materiálu CO - energie, materiál, údržba</t>
  </si>
  <si>
    <t>02.2.0</t>
  </si>
  <si>
    <t>Ochrana pred požiarmi</t>
  </si>
  <si>
    <t>Požiarna zbrojnica a činnosť Dobrovoľného PZ</t>
  </si>
  <si>
    <t>03.2.0</t>
  </si>
  <si>
    <t>Zabezpečenie činností a povinností v oblasti PO</t>
  </si>
  <si>
    <t>Verejné osvetlenie</t>
  </si>
  <si>
    <t>Elektrická energia</t>
  </si>
  <si>
    <t>06.4.0</t>
  </si>
  <si>
    <t>Opravy a údržba</t>
  </si>
  <si>
    <t>Verejný poriadok a bezpečnosť</t>
  </si>
  <si>
    <t>PROGRAM 6: ODPADOVÉ HOSPODÁRSTVO</t>
  </si>
  <si>
    <t>Odpadové hospodárstvo</t>
  </si>
  <si>
    <t>Zber a odvoz odpadu</t>
  </si>
  <si>
    <t>05.1.0</t>
  </si>
  <si>
    <t>Nakladanie s odpadmi</t>
  </si>
  <si>
    <t>Uloženie odpadu</t>
  </si>
  <si>
    <t>Separovaný zber</t>
  </si>
  <si>
    <t>Likvidácia nelegálnych skládok</t>
  </si>
  <si>
    <t>Výstavba zberného dvora</t>
  </si>
  <si>
    <t>Ostatné činnosti v oblasti nakladania s odpadmi</t>
  </si>
  <si>
    <t>Priestupkové konanie v odpadovom hospodárstve</t>
  </si>
  <si>
    <t>Tabule Zákaz vyvážania odpadu</t>
  </si>
  <si>
    <t>Nakladanie s odpadovými vodami</t>
  </si>
  <si>
    <t>Odvodnenie ulíc</t>
  </si>
  <si>
    <t>05.2.0</t>
  </si>
  <si>
    <t>Kanalizácia - z dotácie</t>
  </si>
  <si>
    <t>Kanalizácia-projekt</t>
  </si>
  <si>
    <t>Kanalizácia - spolufinancovanie</t>
  </si>
  <si>
    <t>PROGRAM 7: KOMUNIKÁCIE</t>
  </si>
  <si>
    <t>Komunikácie</t>
  </si>
  <si>
    <t>Správa a údržba komunikácií</t>
  </si>
  <si>
    <t>Zimná údržba MK</t>
  </si>
  <si>
    <t>04.5.1.3</t>
  </si>
  <si>
    <t>Správa a údržba ciest</t>
  </si>
  <si>
    <t>Oprava komunikácií</t>
  </si>
  <si>
    <t>04.5.1.2</t>
  </si>
  <si>
    <t>Výstavba a oprava diaľnic a ciest</t>
  </si>
  <si>
    <t>Rekonštrukcia komunikácií a chodníkov</t>
  </si>
  <si>
    <t>Chodník ul. Osloboditeľov</t>
  </si>
  <si>
    <t>Centrálna zóna - z dotácie (cesty, komunikácie, zeleň, WC, aut.zást.)</t>
  </si>
  <si>
    <t>Centrálna zóna - spolufinancovanie</t>
  </si>
  <si>
    <t>Správa a údržba verejných priestranstiev</t>
  </si>
  <si>
    <t>Údržba verejnej zelene</t>
  </si>
  <si>
    <t>04.6.0</t>
  </si>
  <si>
    <t>Čistenie a údržba komunikácií, údržba majetku obce</t>
  </si>
  <si>
    <t>Bežné opravy a celoročná údržba pozemných komunikácií</t>
  </si>
  <si>
    <t>Náklady na Aktivačné práce 1</t>
  </si>
  <si>
    <t>Náklady na Aktivačné práce 2</t>
  </si>
  <si>
    <t>Náklady na aktivačné práce 3</t>
  </si>
  <si>
    <t>PROGRAM 8: VZDELÁVANIE</t>
  </si>
  <si>
    <t>Vzdelávanie</t>
  </si>
  <si>
    <t>Zariadenia predškolskej výchovy</t>
  </si>
  <si>
    <t>Materská škola štátna</t>
  </si>
  <si>
    <t>Materská škola súkromná</t>
  </si>
  <si>
    <t>09.1.1.1</t>
  </si>
  <si>
    <t xml:space="preserve">Predškolská výchova </t>
  </si>
  <si>
    <t>Základná škola s právnou subjektivitou</t>
  </si>
  <si>
    <t>Základné vzdelanie s bežnou starostlivosťou</t>
  </si>
  <si>
    <t>09.1.2.1</t>
  </si>
  <si>
    <t xml:space="preserve">Základné vzdelanie </t>
  </si>
  <si>
    <t>normatívne</t>
  </si>
  <si>
    <t>nenormatívne</t>
  </si>
  <si>
    <t>dotácie z ÚPSVaR</t>
  </si>
  <si>
    <t>vrátenie vlastných príjmov</t>
  </si>
  <si>
    <t>Školská jedáleň</t>
  </si>
  <si>
    <t>09.6.0.1</t>
  </si>
  <si>
    <t>Školské stravovanie v predškolských zariadeniach a základných školách</t>
  </si>
  <si>
    <t>Školský klub detí</t>
  </si>
  <si>
    <t>09.5.0.2</t>
  </si>
  <si>
    <t>Centrá voľného času</t>
  </si>
  <si>
    <t>Telocvičňa - rekoštrukcia</t>
  </si>
  <si>
    <t>Základná škola-rek.-práce naviac</t>
  </si>
  <si>
    <t>Zariadenie pre záujmové vzdelávanie</t>
  </si>
  <si>
    <t>Základná umelecká škola</t>
  </si>
  <si>
    <t>09.5.0.1</t>
  </si>
  <si>
    <t>Zariadenia záujmového vzdelávania</t>
  </si>
  <si>
    <t>Podporná činnosť</t>
  </si>
  <si>
    <t>Výdavky na správu</t>
  </si>
  <si>
    <t>09.8.0</t>
  </si>
  <si>
    <t>Vzdelávanie inde neklasifikované</t>
  </si>
  <si>
    <t>Budova ZUŠ a MŠ</t>
  </si>
  <si>
    <t>PROGRAM 9: ŠPORT</t>
  </si>
  <si>
    <t>Šport</t>
  </si>
  <si>
    <t>Futbalový štadión</t>
  </si>
  <si>
    <t>Elektrika a voda</t>
  </si>
  <si>
    <t>08.1.0</t>
  </si>
  <si>
    <t>Rekreačné a športové služby</t>
  </si>
  <si>
    <t>Kosenie a údržba</t>
  </si>
  <si>
    <t>Doprava mužstiev OFK</t>
  </si>
  <si>
    <t>FŠ-rekonštrukcia a nadstavba</t>
  </si>
  <si>
    <t>Telocvičňa a fitnes</t>
  </si>
  <si>
    <t>Údržba</t>
  </si>
  <si>
    <t>Prevádzka</t>
  </si>
  <si>
    <t>Odmeny</t>
  </si>
  <si>
    <t>Športový areál</t>
  </si>
  <si>
    <t>VI-Údržba</t>
  </si>
  <si>
    <t>VI-Prevádzka</t>
  </si>
  <si>
    <t>VI-Odmeny</t>
  </si>
  <si>
    <t>Dotácie pre športové kluby</t>
  </si>
  <si>
    <t>Bežný transfer pre OFK</t>
  </si>
  <si>
    <t>Bežný transfer pre TJ Sokol - polmaratón, cyklokruh</t>
  </si>
  <si>
    <t>PROGRAM 10: KULTÚRA</t>
  </si>
  <si>
    <t>Kultúra</t>
  </si>
  <si>
    <t>Kultúrne služby</t>
  </si>
  <si>
    <t>Miestne kultúrne stredisko</t>
  </si>
  <si>
    <t>08.2.0.3</t>
  </si>
  <si>
    <t>Klubové a špeciálne kultúrne zariadenia</t>
  </si>
  <si>
    <t>Obecná knižnica</t>
  </si>
  <si>
    <t>08.2.0.5</t>
  </si>
  <si>
    <t>Knižnice</t>
  </si>
  <si>
    <t>Čachtické hradné múzeum</t>
  </si>
  <si>
    <t>Kultúrne aktivity obce</t>
  </si>
  <si>
    <t>Kultúrne podujatia</t>
  </si>
  <si>
    <t>Činnosť ZPOZ-u</t>
  </si>
  <si>
    <t>08.6.0</t>
  </si>
  <si>
    <t>Rekreácia, kultúra a náboženstvo inde neklasifikované</t>
  </si>
  <si>
    <t>Starostlivosť o kultúrne pamiatky</t>
  </si>
  <si>
    <t>Čachtický hrad - z dotácie</t>
  </si>
  <si>
    <t>Čachtický hrad - spolufinancovanie</t>
  </si>
  <si>
    <t>Konzulovec - projekt</t>
  </si>
  <si>
    <t>PROGRAM 11: SOCIÁLNE SLUŽBY</t>
  </si>
  <si>
    <t>Sociálne služby</t>
  </si>
  <si>
    <t>Zariadenia opatrovateľskej služby</t>
  </si>
  <si>
    <t>Prevádzka ZOS-u z dotácie</t>
  </si>
  <si>
    <t>10.2.0.1</t>
  </si>
  <si>
    <t xml:space="preserve">Zariadenia sociálnych služieb </t>
  </si>
  <si>
    <t>Prevádzka ZOS-u z vlastných príjmov</t>
  </si>
  <si>
    <t>Rekonštrukčné práce v ZOS-e -z dotácie</t>
  </si>
  <si>
    <t>Opatrovateľská služba</t>
  </si>
  <si>
    <t>Opatrovateľská služba - v byte občana</t>
  </si>
  <si>
    <t>10.2.0.2</t>
  </si>
  <si>
    <t xml:space="preserve">Ďalšie sociálne služby </t>
  </si>
  <si>
    <t>Opatrovateľská služba - v ZOS-e</t>
  </si>
  <si>
    <t>Rodinná politika</t>
  </si>
  <si>
    <t>Príspevok novonarodeným</t>
  </si>
  <si>
    <t>10.4.0.4</t>
  </si>
  <si>
    <t xml:space="preserve">Príspevky neštátnym subjektom </t>
  </si>
  <si>
    <t>Prídavky na deti</t>
  </si>
  <si>
    <t>10.4.0.5</t>
  </si>
  <si>
    <t xml:space="preserve">Ďalšie dávky sociálneho zabezpečenia </t>
  </si>
  <si>
    <t>Jednorazové dávky</t>
  </si>
  <si>
    <t>Príspevky neštátnym subjektom</t>
  </si>
  <si>
    <t>10.1.2.4</t>
  </si>
  <si>
    <t>Kluby dôchodcov</t>
  </si>
  <si>
    <t>Klub Jednoty dôchodcov - prevádzkové náklady</t>
  </si>
  <si>
    <t>10.2.0.3</t>
  </si>
  <si>
    <t>Jednota dôchodcov - príspevok na dopravné</t>
  </si>
  <si>
    <t>PROGRAM 12: PODPORNÁ ČINNOSŤ</t>
  </si>
  <si>
    <t>Správa obce</t>
  </si>
  <si>
    <t>Mzdy, platy a ostatné osobné vyrovnania</t>
  </si>
  <si>
    <t>Poistné a príspevky do poisťovní</t>
  </si>
  <si>
    <t>Energie, voda, komunikácie</t>
  </si>
  <si>
    <t>Materiál</t>
  </si>
  <si>
    <t>Rutinná a štandardná údržba</t>
  </si>
  <si>
    <t>Ostatné tovary a služby</t>
  </si>
  <si>
    <t>Prevádzkové stroje, prístroje</t>
  </si>
  <si>
    <t>Poistenie majetku obce</t>
  </si>
  <si>
    <t>Poplatky banke</t>
  </si>
  <si>
    <t>Rozpočet - sumarizácia</t>
  </si>
  <si>
    <t>Rozpočet rok 2011</t>
  </si>
  <si>
    <t>Rozpočet rok 2012</t>
  </si>
  <si>
    <t>Index 12/11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</si>
  <si>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</si>
  <si>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</si>
  <si>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</si>
  <si>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</si>
  <si>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</si>
  <si>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</si>
  <si>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</si>
  <si>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</si>
  <si>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</si>
  <si>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</si>
  <si>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</si>
  <si>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</si>
  <si>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</si>
  <si>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</si>
  <si>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</si>
  <si>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Vzdelávanie</t>
  </si>
  <si>
    <t>Program 9: Šport</t>
  </si>
  <si>
    <t>Program 10: Kultúra</t>
  </si>
  <si>
    <t>Program 11: Sociálne služby</t>
  </si>
  <si>
    <t>Program 12: Podporná činnosť</t>
  </si>
  <si>
    <t>Výsledok hospodárenia:</t>
  </si>
  <si>
    <t>Rozpočet 2012</t>
  </si>
  <si>
    <t>Rozpočet 2013</t>
  </si>
  <si>
    <t>Rozpočet 2014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</si>
  <si>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</si>
  <si>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</si>
  <si>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</si>
  <si>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</si>
  <si>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</si>
  <si>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</si>
  <si>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</si>
  <si>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VZDELÁVANIE</t>
  </si>
  <si>
    <t>ŠPORT</t>
  </si>
  <si>
    <t>KULTÚRA</t>
  </si>
  <si>
    <t>SOCIÁLNE SLUŽBY</t>
  </si>
  <si>
    <t>PODPORNÁ ČINNOSŤ</t>
  </si>
  <si>
    <t>Rozpočet rok 2013</t>
  </si>
  <si>
    <t>Rozpočet rok 2014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</si>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</sst>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1" xfId="0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/>
    </xf>
    <xf numFmtId="0" fontId="2" fillId="7" borderId="11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right"/>
    </xf>
    <xf numFmtId="0" fontId="5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/>
    </xf>
    <xf numFmtId="0" fontId="2" fillId="7" borderId="16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2" fillId="7" borderId="17" xfId="0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5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/>
    </xf>
    <xf numFmtId="0" fontId="2" fillId="7" borderId="19" xfId="0" applyFont="1" applyFill="1" applyBorder="1" applyAlignment="1">
      <alignment horizontal="right"/>
    </xf>
    <xf numFmtId="0" fontId="2" fillId="7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6" fillId="7" borderId="22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23" xfId="0" applyFont="1" applyFill="1" applyBorder="1" applyAlignment="1">
      <alignment/>
    </xf>
    <xf numFmtId="0" fontId="2" fillId="8" borderId="15" xfId="0" applyFont="1" applyFill="1" applyBorder="1" applyAlignment="1">
      <alignment/>
    </xf>
    <xf numFmtId="0" fontId="2" fillId="8" borderId="17" xfId="0" applyFont="1" applyFill="1" applyBorder="1" applyAlignment="1">
      <alignment/>
    </xf>
    <xf numFmtId="0" fontId="4" fillId="9" borderId="16" xfId="0" applyFont="1" applyFill="1" applyBorder="1" applyAlignment="1">
      <alignment horizontal="center"/>
    </xf>
    <xf numFmtId="0" fontId="2" fillId="7" borderId="23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4" fillId="9" borderId="23" xfId="0" applyFont="1" applyFill="1" applyBorder="1" applyAlignment="1">
      <alignment/>
    </xf>
    <xf numFmtId="0" fontId="4" fillId="9" borderId="15" xfId="0" applyFont="1" applyFill="1" applyBorder="1" applyAlignment="1">
      <alignment/>
    </xf>
    <xf numFmtId="0" fontId="4" fillId="9" borderId="17" xfId="0" applyFont="1" applyFill="1" applyBorder="1" applyAlignment="1">
      <alignment/>
    </xf>
    <xf numFmtId="0" fontId="2" fillId="7" borderId="10" xfId="0" applyFont="1" applyFill="1" applyBorder="1" applyAlignment="1">
      <alignment horizontal="right"/>
    </xf>
    <xf numFmtId="0" fontId="2" fillId="7" borderId="24" xfId="0" applyFont="1" applyFill="1" applyBorder="1" applyAlignment="1">
      <alignment horizontal="right"/>
    </xf>
    <xf numFmtId="0" fontId="2" fillId="7" borderId="14" xfId="0" applyFont="1" applyFill="1" applyBorder="1" applyAlignment="1">
      <alignment horizontal="right"/>
    </xf>
    <xf numFmtId="0" fontId="2" fillId="7" borderId="25" xfId="0" applyFont="1" applyFill="1" applyBorder="1" applyAlignment="1">
      <alignment horizontal="right"/>
    </xf>
    <xf numFmtId="0" fontId="2" fillId="7" borderId="26" xfId="0" applyFont="1" applyFill="1" applyBorder="1" applyAlignment="1">
      <alignment horizontal="right"/>
    </xf>
    <xf numFmtId="0" fontId="8" fillId="0" borderId="14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7" borderId="18" xfId="0" applyFont="1" applyFill="1" applyBorder="1" applyAlignment="1">
      <alignment/>
    </xf>
    <xf numFmtId="0" fontId="2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/>
    </xf>
    <xf numFmtId="0" fontId="1" fillId="3" borderId="29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wrapText="1"/>
    </xf>
    <xf numFmtId="0" fontId="2" fillId="3" borderId="37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6" fillId="5" borderId="8" xfId="0" applyFont="1" applyFill="1" applyBorder="1" applyAlignment="1">
      <alignment wrapText="1"/>
    </xf>
    <xf numFmtId="0" fontId="7" fillId="6" borderId="38" xfId="0" applyFont="1" applyFill="1" applyBorder="1" applyAlignment="1">
      <alignment horizontal="left" vertical="top"/>
    </xf>
    <xf numFmtId="0" fontId="7" fillId="6" borderId="10" xfId="0" applyFont="1" applyFill="1" applyBorder="1" applyAlignment="1">
      <alignment horizontal="left" vertical="top"/>
    </xf>
    <xf numFmtId="0" fontId="4" fillId="6" borderId="3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wrapText="1"/>
    </xf>
    <xf numFmtId="0" fontId="2" fillId="8" borderId="15" xfId="0" applyFont="1" applyFill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4" fillId="9" borderId="16" xfId="0" applyFont="1" applyFill="1" applyBorder="1" applyAlignment="1">
      <alignment wrapText="1"/>
    </xf>
    <xf numFmtId="0" fontId="4" fillId="9" borderId="15" xfId="0" applyFont="1" applyFill="1" applyBorder="1" applyAlignment="1">
      <alignment wrapText="1"/>
    </xf>
    <xf numFmtId="0" fontId="7" fillId="6" borderId="38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4" fillId="6" borderId="3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="88" zoomScaleNormal="88" workbookViewId="0" topLeftCell="A1">
      <selection activeCell="Z15" sqref="Z15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7" width="0" style="0" hidden="1" customWidth="1"/>
    <col min="8" max="9" width="7.7109375" style="0" customWidth="1"/>
    <col min="10" max="10" width="0" style="0" hidden="1" customWidth="1"/>
    <col min="11" max="11" width="9.7109375" style="0" customWidth="1"/>
    <col min="12" max="12" width="0.85546875" style="0" customWidth="1"/>
    <col min="13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18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1</v>
      </c>
      <c r="C9" s="92" t="s">
        <v>22</v>
      </c>
      <c r="D9" s="92"/>
      <c r="E9" s="92"/>
      <c r="F9" s="8"/>
      <c r="G9" s="8"/>
      <c r="H9" s="8">
        <v>37300</v>
      </c>
      <c r="I9" s="8">
        <v>2000</v>
      </c>
      <c r="J9" s="8"/>
      <c r="K9" s="9">
        <f aca="true" t="shared" si="0" ref="K9:K34">SUM(F9:J9)</f>
        <v>39300</v>
      </c>
      <c r="L9" s="10"/>
      <c r="M9" s="8"/>
      <c r="N9" s="8"/>
      <c r="O9" s="8"/>
      <c r="P9" s="8"/>
      <c r="Q9" s="8"/>
      <c r="R9" s="8"/>
      <c r="S9" s="8"/>
      <c r="T9" s="8"/>
      <c r="U9" s="8"/>
      <c r="V9" s="9">
        <f aca="true" t="shared" si="1" ref="V9:V34">SUM(M9:U9)</f>
        <v>0</v>
      </c>
      <c r="W9" s="2"/>
      <c r="X9" s="9">
        <f aca="true" t="shared" si="2" ref="X9:X34">K9+V9</f>
        <v>39300</v>
      </c>
    </row>
    <row r="10" spans="1:24" ht="12.75">
      <c r="A10" s="6">
        <v>2</v>
      </c>
      <c r="B10" s="11">
        <v>1</v>
      </c>
      <c r="C10" s="93" t="s">
        <v>23</v>
      </c>
      <c r="D10" s="93"/>
      <c r="E10" s="93"/>
      <c r="F10" s="12"/>
      <c r="G10" s="12"/>
      <c r="H10" s="12">
        <v>5000</v>
      </c>
      <c r="I10" s="12"/>
      <c r="J10" s="12"/>
      <c r="K10" s="13">
        <f t="shared" si="0"/>
        <v>5000</v>
      </c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1"/>
        <v>0</v>
      </c>
      <c r="X10" s="13">
        <f t="shared" si="2"/>
        <v>5000</v>
      </c>
    </row>
    <row r="11" spans="1:24" ht="12.75">
      <c r="A11" s="6">
        <v>3</v>
      </c>
      <c r="B11" s="14">
        <v>1</v>
      </c>
      <c r="C11" s="94" t="s">
        <v>24</v>
      </c>
      <c r="D11" s="94"/>
      <c r="E11" s="94"/>
      <c r="F11" s="15"/>
      <c r="G11" s="15"/>
      <c r="H11" s="15">
        <v>2000</v>
      </c>
      <c r="I11" s="15"/>
      <c r="J11" s="15"/>
      <c r="K11" s="16">
        <f t="shared" si="0"/>
        <v>2000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6">
        <f t="shared" si="1"/>
        <v>0</v>
      </c>
      <c r="W11" s="17"/>
      <c r="X11" s="16">
        <f t="shared" si="2"/>
        <v>2000</v>
      </c>
    </row>
    <row r="12" spans="1:24" ht="12.75">
      <c r="A12" s="6">
        <v>4</v>
      </c>
      <c r="B12" s="18"/>
      <c r="C12" s="19" t="s">
        <v>25</v>
      </c>
      <c r="D12" s="95" t="s">
        <v>26</v>
      </c>
      <c r="E12" s="95"/>
      <c r="F12" s="20"/>
      <c r="G12" s="20"/>
      <c r="H12" s="20">
        <v>2000</v>
      </c>
      <c r="I12" s="20"/>
      <c r="J12" s="20"/>
      <c r="K12" s="21">
        <f t="shared" si="0"/>
        <v>2000</v>
      </c>
      <c r="L12" s="10"/>
      <c r="M12" s="20"/>
      <c r="N12" s="20"/>
      <c r="O12" s="20"/>
      <c r="P12" s="20"/>
      <c r="Q12" s="20"/>
      <c r="R12" s="20"/>
      <c r="S12" s="20"/>
      <c r="T12" s="20"/>
      <c r="U12" s="20"/>
      <c r="V12" s="22">
        <f t="shared" si="1"/>
        <v>0</v>
      </c>
      <c r="W12" s="17"/>
      <c r="X12" s="22">
        <f t="shared" si="2"/>
        <v>2000</v>
      </c>
    </row>
    <row r="13" spans="1:24" ht="12.75">
      <c r="A13" s="6">
        <v>5</v>
      </c>
      <c r="B13" s="14">
        <v>2</v>
      </c>
      <c r="C13" s="94" t="s">
        <v>27</v>
      </c>
      <c r="D13" s="94"/>
      <c r="E13" s="94"/>
      <c r="F13" s="15"/>
      <c r="G13" s="15"/>
      <c r="H13" s="15">
        <v>500</v>
      </c>
      <c r="I13" s="15"/>
      <c r="J13" s="15"/>
      <c r="K13" s="16">
        <f t="shared" si="0"/>
        <v>500</v>
      </c>
      <c r="L13" s="10"/>
      <c r="M13" s="15"/>
      <c r="N13" s="15"/>
      <c r="O13" s="15"/>
      <c r="P13" s="15"/>
      <c r="Q13" s="15"/>
      <c r="R13" s="15"/>
      <c r="S13" s="15"/>
      <c r="T13" s="15"/>
      <c r="U13" s="15"/>
      <c r="V13" s="16">
        <f t="shared" si="1"/>
        <v>0</v>
      </c>
      <c r="W13" s="17"/>
      <c r="X13" s="16">
        <f t="shared" si="2"/>
        <v>500</v>
      </c>
    </row>
    <row r="14" spans="1:24" ht="12.75">
      <c r="A14" s="6">
        <v>6</v>
      </c>
      <c r="B14" s="18"/>
      <c r="C14" s="19" t="s">
        <v>25</v>
      </c>
      <c r="D14" s="95" t="s">
        <v>26</v>
      </c>
      <c r="E14" s="95"/>
      <c r="F14" s="20"/>
      <c r="G14" s="20"/>
      <c r="H14" s="20">
        <v>500</v>
      </c>
      <c r="I14" s="20"/>
      <c r="J14" s="20"/>
      <c r="K14" s="21">
        <f t="shared" si="0"/>
        <v>500</v>
      </c>
      <c r="L14" s="10"/>
      <c r="M14" s="20"/>
      <c r="N14" s="20"/>
      <c r="O14" s="20"/>
      <c r="P14" s="20"/>
      <c r="Q14" s="20"/>
      <c r="R14" s="20"/>
      <c r="S14" s="20"/>
      <c r="T14" s="20"/>
      <c r="U14" s="20"/>
      <c r="V14" s="22">
        <f t="shared" si="1"/>
        <v>0</v>
      </c>
      <c r="W14" s="17"/>
      <c r="X14" s="22">
        <f t="shared" si="2"/>
        <v>500</v>
      </c>
    </row>
    <row r="15" spans="1:24" ht="12.75">
      <c r="A15" s="6">
        <v>7</v>
      </c>
      <c r="B15" s="14">
        <v>3</v>
      </c>
      <c r="C15" s="94" t="s">
        <v>28</v>
      </c>
      <c r="D15" s="94"/>
      <c r="E15" s="94"/>
      <c r="F15" s="15"/>
      <c r="G15" s="15"/>
      <c r="H15" s="15">
        <v>2500</v>
      </c>
      <c r="I15" s="15"/>
      <c r="J15" s="15"/>
      <c r="K15" s="16">
        <f t="shared" si="0"/>
        <v>2500</v>
      </c>
      <c r="L15" s="10"/>
      <c r="M15" s="15"/>
      <c r="N15" s="15"/>
      <c r="O15" s="15"/>
      <c r="P15" s="15"/>
      <c r="Q15" s="15"/>
      <c r="R15" s="15"/>
      <c r="S15" s="15"/>
      <c r="T15" s="15"/>
      <c r="U15" s="15"/>
      <c r="V15" s="16">
        <f t="shared" si="1"/>
        <v>0</v>
      </c>
      <c r="W15" s="17"/>
      <c r="X15" s="16">
        <f t="shared" si="2"/>
        <v>2500</v>
      </c>
    </row>
    <row r="16" spans="1:24" ht="12.75">
      <c r="A16" s="6">
        <v>8</v>
      </c>
      <c r="B16" s="18"/>
      <c r="C16" s="19" t="s">
        <v>25</v>
      </c>
      <c r="D16" s="95" t="s">
        <v>26</v>
      </c>
      <c r="E16" s="95"/>
      <c r="F16" s="20"/>
      <c r="G16" s="20"/>
      <c r="H16" s="20">
        <v>2500</v>
      </c>
      <c r="I16" s="20"/>
      <c r="J16" s="20"/>
      <c r="K16" s="21">
        <f t="shared" si="0"/>
        <v>2500</v>
      </c>
      <c r="L16" s="10"/>
      <c r="M16" s="20"/>
      <c r="N16" s="20"/>
      <c r="O16" s="20"/>
      <c r="P16" s="20"/>
      <c r="Q16" s="20"/>
      <c r="R16" s="20"/>
      <c r="S16" s="20"/>
      <c r="T16" s="20"/>
      <c r="U16" s="20"/>
      <c r="V16" s="22">
        <f t="shared" si="1"/>
        <v>0</v>
      </c>
      <c r="W16" s="17"/>
      <c r="X16" s="22">
        <f t="shared" si="2"/>
        <v>2500</v>
      </c>
    </row>
    <row r="17" spans="1:24" ht="12.75">
      <c r="A17" s="6">
        <v>9</v>
      </c>
      <c r="B17" s="11">
        <v>2</v>
      </c>
      <c r="C17" s="93" t="s">
        <v>29</v>
      </c>
      <c r="D17" s="93"/>
      <c r="E17" s="93"/>
      <c r="F17" s="12"/>
      <c r="G17" s="12"/>
      <c r="H17" s="12">
        <v>27000</v>
      </c>
      <c r="I17" s="12"/>
      <c r="J17" s="12"/>
      <c r="K17" s="13">
        <f t="shared" si="0"/>
        <v>27000</v>
      </c>
      <c r="L17" s="10"/>
      <c r="M17" s="12"/>
      <c r="N17" s="12"/>
      <c r="O17" s="12"/>
      <c r="P17" s="12"/>
      <c r="Q17" s="12"/>
      <c r="R17" s="12"/>
      <c r="S17" s="12"/>
      <c r="T17" s="12"/>
      <c r="U17" s="12"/>
      <c r="V17" s="13">
        <f t="shared" si="1"/>
        <v>0</v>
      </c>
      <c r="X17" s="13">
        <f t="shared" si="2"/>
        <v>27000</v>
      </c>
    </row>
    <row r="18" spans="1:24" ht="12.75">
      <c r="A18" s="6">
        <v>10</v>
      </c>
      <c r="B18" s="14">
        <v>1</v>
      </c>
      <c r="C18" s="94" t="s">
        <v>30</v>
      </c>
      <c r="D18" s="94"/>
      <c r="E18" s="94"/>
      <c r="F18" s="15"/>
      <c r="G18" s="15"/>
      <c r="H18" s="15">
        <v>20000</v>
      </c>
      <c r="I18" s="15"/>
      <c r="J18" s="15"/>
      <c r="K18" s="16">
        <f t="shared" si="0"/>
        <v>20000</v>
      </c>
      <c r="L18" s="10"/>
      <c r="M18" s="15"/>
      <c r="N18" s="15"/>
      <c r="O18" s="15"/>
      <c r="P18" s="15"/>
      <c r="Q18" s="15"/>
      <c r="R18" s="15"/>
      <c r="S18" s="15"/>
      <c r="T18" s="15"/>
      <c r="U18" s="15"/>
      <c r="V18" s="16">
        <f t="shared" si="1"/>
        <v>0</v>
      </c>
      <c r="W18" s="17"/>
      <c r="X18" s="16">
        <f t="shared" si="2"/>
        <v>20000</v>
      </c>
    </row>
    <row r="19" spans="1:24" ht="12.75">
      <c r="A19" s="6">
        <v>11</v>
      </c>
      <c r="B19" s="18"/>
      <c r="C19" s="19" t="s">
        <v>31</v>
      </c>
      <c r="D19" s="95" t="s">
        <v>32</v>
      </c>
      <c r="E19" s="95"/>
      <c r="F19" s="20"/>
      <c r="G19" s="20"/>
      <c r="H19" s="20">
        <v>20000</v>
      </c>
      <c r="I19" s="20"/>
      <c r="J19" s="20"/>
      <c r="K19" s="21">
        <f t="shared" si="0"/>
        <v>20000</v>
      </c>
      <c r="L19" s="10"/>
      <c r="M19" s="20"/>
      <c r="N19" s="20"/>
      <c r="O19" s="20"/>
      <c r="P19" s="20"/>
      <c r="Q19" s="20"/>
      <c r="R19" s="20"/>
      <c r="S19" s="20"/>
      <c r="T19" s="20"/>
      <c r="U19" s="20"/>
      <c r="V19" s="22">
        <f t="shared" si="1"/>
        <v>0</v>
      </c>
      <c r="W19" s="17"/>
      <c r="X19" s="22">
        <f t="shared" si="2"/>
        <v>20000</v>
      </c>
    </row>
    <row r="20" spans="1:24" ht="12.75">
      <c r="A20" s="6">
        <v>12</v>
      </c>
      <c r="B20" s="14">
        <v>2</v>
      </c>
      <c r="C20" s="94" t="s">
        <v>33</v>
      </c>
      <c r="D20" s="94"/>
      <c r="E20" s="94"/>
      <c r="F20" s="15"/>
      <c r="G20" s="15"/>
      <c r="H20" s="15">
        <v>6000</v>
      </c>
      <c r="I20" s="15"/>
      <c r="J20" s="15"/>
      <c r="K20" s="16">
        <f t="shared" si="0"/>
        <v>6000</v>
      </c>
      <c r="L20" s="10"/>
      <c r="M20" s="15"/>
      <c r="N20" s="15"/>
      <c r="O20" s="15"/>
      <c r="P20" s="15"/>
      <c r="Q20" s="15"/>
      <c r="R20" s="15"/>
      <c r="S20" s="15"/>
      <c r="T20" s="15"/>
      <c r="U20" s="15"/>
      <c r="V20" s="16">
        <f t="shared" si="1"/>
        <v>0</v>
      </c>
      <c r="W20" s="17"/>
      <c r="X20" s="16">
        <f t="shared" si="2"/>
        <v>6000</v>
      </c>
    </row>
    <row r="21" spans="1:24" ht="12.75">
      <c r="A21" s="6">
        <v>13</v>
      </c>
      <c r="B21" s="18"/>
      <c r="C21" s="19" t="s">
        <v>31</v>
      </c>
      <c r="D21" s="95" t="s">
        <v>32</v>
      </c>
      <c r="E21" s="95"/>
      <c r="F21" s="20"/>
      <c r="G21" s="20"/>
      <c r="H21" s="20">
        <v>6000</v>
      </c>
      <c r="I21" s="20"/>
      <c r="J21" s="20"/>
      <c r="K21" s="21">
        <f t="shared" si="0"/>
        <v>6000</v>
      </c>
      <c r="L21" s="10"/>
      <c r="M21" s="20"/>
      <c r="N21" s="20"/>
      <c r="O21" s="20"/>
      <c r="P21" s="20"/>
      <c r="Q21" s="20"/>
      <c r="R21" s="20"/>
      <c r="S21" s="20"/>
      <c r="T21" s="20"/>
      <c r="U21" s="20"/>
      <c r="V21" s="22">
        <f t="shared" si="1"/>
        <v>0</v>
      </c>
      <c r="W21" s="17"/>
      <c r="X21" s="22">
        <f t="shared" si="2"/>
        <v>6000</v>
      </c>
    </row>
    <row r="22" spans="1:24" ht="12.75">
      <c r="A22" s="6">
        <v>14</v>
      </c>
      <c r="B22" s="14">
        <v>3</v>
      </c>
      <c r="C22" s="94" t="s">
        <v>34</v>
      </c>
      <c r="D22" s="94"/>
      <c r="E22" s="94"/>
      <c r="F22" s="15"/>
      <c r="G22" s="15"/>
      <c r="H22" s="15">
        <v>1000</v>
      </c>
      <c r="I22" s="15"/>
      <c r="J22" s="15"/>
      <c r="K22" s="16">
        <f t="shared" si="0"/>
        <v>1000</v>
      </c>
      <c r="L22" s="10"/>
      <c r="M22" s="15"/>
      <c r="N22" s="15"/>
      <c r="O22" s="15"/>
      <c r="P22" s="15"/>
      <c r="Q22" s="15"/>
      <c r="R22" s="15"/>
      <c r="S22" s="15"/>
      <c r="T22" s="15"/>
      <c r="U22" s="15"/>
      <c r="V22" s="16">
        <f t="shared" si="1"/>
        <v>0</v>
      </c>
      <c r="W22" s="17"/>
      <c r="X22" s="16">
        <f t="shared" si="2"/>
        <v>1000</v>
      </c>
    </row>
    <row r="23" spans="1:24" ht="12.75">
      <c r="A23" s="6">
        <v>15</v>
      </c>
      <c r="B23" s="18"/>
      <c r="C23" s="19" t="s">
        <v>31</v>
      </c>
      <c r="D23" s="95" t="s">
        <v>32</v>
      </c>
      <c r="E23" s="95"/>
      <c r="F23" s="20"/>
      <c r="G23" s="20"/>
      <c r="H23" s="20">
        <v>1000</v>
      </c>
      <c r="I23" s="20"/>
      <c r="J23" s="20"/>
      <c r="K23" s="21">
        <f t="shared" si="0"/>
        <v>1000</v>
      </c>
      <c r="L23" s="10"/>
      <c r="M23" s="20"/>
      <c r="N23" s="20"/>
      <c r="O23" s="20"/>
      <c r="P23" s="20"/>
      <c r="Q23" s="20"/>
      <c r="R23" s="20"/>
      <c r="S23" s="20"/>
      <c r="T23" s="20"/>
      <c r="U23" s="20"/>
      <c r="V23" s="22">
        <f t="shared" si="1"/>
        <v>0</v>
      </c>
      <c r="W23" s="17"/>
      <c r="X23" s="22">
        <f t="shared" si="2"/>
        <v>1000</v>
      </c>
    </row>
    <row r="24" spans="1:24" ht="12.75">
      <c r="A24" s="6">
        <v>16</v>
      </c>
      <c r="B24" s="11">
        <v>3</v>
      </c>
      <c r="C24" s="93" t="s">
        <v>35</v>
      </c>
      <c r="D24" s="93"/>
      <c r="E24" s="93"/>
      <c r="F24" s="12"/>
      <c r="G24" s="12"/>
      <c r="H24" s="12"/>
      <c r="I24" s="12"/>
      <c r="J24" s="12"/>
      <c r="K24" s="13">
        <f t="shared" si="0"/>
        <v>0</v>
      </c>
      <c r="L24" s="10"/>
      <c r="M24" s="12"/>
      <c r="N24" s="12"/>
      <c r="O24" s="12"/>
      <c r="P24" s="12"/>
      <c r="Q24" s="12"/>
      <c r="R24" s="12"/>
      <c r="S24" s="12"/>
      <c r="T24" s="12"/>
      <c r="U24" s="12"/>
      <c r="V24" s="13">
        <f t="shared" si="1"/>
        <v>0</v>
      </c>
      <c r="X24" s="13">
        <f t="shared" si="2"/>
        <v>0</v>
      </c>
    </row>
    <row r="25" spans="1:24" ht="12.75">
      <c r="A25" s="6">
        <v>17</v>
      </c>
      <c r="B25" s="18"/>
      <c r="C25" s="19" t="s">
        <v>25</v>
      </c>
      <c r="D25" s="95" t="s">
        <v>26</v>
      </c>
      <c r="E25" s="95"/>
      <c r="F25" s="20"/>
      <c r="G25" s="20"/>
      <c r="H25" s="20"/>
      <c r="I25" s="20"/>
      <c r="J25" s="20"/>
      <c r="K25" s="21">
        <f t="shared" si="0"/>
        <v>0</v>
      </c>
      <c r="L25" s="10"/>
      <c r="M25" s="20"/>
      <c r="N25" s="20"/>
      <c r="O25" s="20"/>
      <c r="P25" s="20"/>
      <c r="Q25" s="20"/>
      <c r="R25" s="20"/>
      <c r="S25" s="20"/>
      <c r="T25" s="20"/>
      <c r="U25" s="20"/>
      <c r="V25" s="22">
        <f t="shared" si="1"/>
        <v>0</v>
      </c>
      <c r="W25" s="17"/>
      <c r="X25" s="22">
        <f t="shared" si="2"/>
        <v>0</v>
      </c>
    </row>
    <row r="26" spans="1:24" ht="12.75">
      <c r="A26" s="6">
        <v>18</v>
      </c>
      <c r="B26" s="11">
        <v>4</v>
      </c>
      <c r="C26" s="93" t="s">
        <v>36</v>
      </c>
      <c r="D26" s="93"/>
      <c r="E26" s="93"/>
      <c r="F26" s="12"/>
      <c r="G26" s="12"/>
      <c r="H26" s="12">
        <v>2700</v>
      </c>
      <c r="I26" s="12"/>
      <c r="J26" s="12"/>
      <c r="K26" s="13">
        <f t="shared" si="0"/>
        <v>2700</v>
      </c>
      <c r="L26" s="10"/>
      <c r="M26" s="12"/>
      <c r="N26" s="12"/>
      <c r="O26" s="12"/>
      <c r="P26" s="12"/>
      <c r="Q26" s="12"/>
      <c r="R26" s="12"/>
      <c r="S26" s="12"/>
      <c r="T26" s="12"/>
      <c r="U26" s="12"/>
      <c r="V26" s="13">
        <f t="shared" si="1"/>
        <v>0</v>
      </c>
      <c r="X26" s="13">
        <f t="shared" si="2"/>
        <v>2700</v>
      </c>
    </row>
    <row r="27" spans="1:24" ht="12.75">
      <c r="A27" s="6">
        <v>19</v>
      </c>
      <c r="B27" s="14">
        <v>1</v>
      </c>
      <c r="C27" s="94" t="s">
        <v>37</v>
      </c>
      <c r="D27" s="94"/>
      <c r="E27" s="94"/>
      <c r="F27" s="15"/>
      <c r="G27" s="15"/>
      <c r="H27" s="15">
        <v>2700</v>
      </c>
      <c r="I27" s="15"/>
      <c r="J27" s="15"/>
      <c r="K27" s="16">
        <f t="shared" si="0"/>
        <v>2700</v>
      </c>
      <c r="L27" s="10"/>
      <c r="M27" s="15"/>
      <c r="N27" s="15"/>
      <c r="O27" s="15"/>
      <c r="P27" s="15"/>
      <c r="Q27" s="15"/>
      <c r="R27" s="15"/>
      <c r="S27" s="15"/>
      <c r="T27" s="15"/>
      <c r="U27" s="15"/>
      <c r="V27" s="16">
        <f t="shared" si="1"/>
        <v>0</v>
      </c>
      <c r="W27" s="17"/>
      <c r="X27" s="16">
        <f t="shared" si="2"/>
        <v>2700</v>
      </c>
    </row>
    <row r="28" spans="1:24" ht="12.75">
      <c r="A28" s="6">
        <v>20</v>
      </c>
      <c r="B28" s="18"/>
      <c r="C28" s="19" t="s">
        <v>38</v>
      </c>
      <c r="D28" s="95" t="s">
        <v>39</v>
      </c>
      <c r="E28" s="95"/>
      <c r="F28" s="20"/>
      <c r="G28" s="20"/>
      <c r="H28" s="20">
        <v>2700</v>
      </c>
      <c r="I28" s="20"/>
      <c r="J28" s="20"/>
      <c r="K28" s="21">
        <f t="shared" si="0"/>
        <v>2700</v>
      </c>
      <c r="L28" s="10"/>
      <c r="M28" s="20"/>
      <c r="N28" s="20"/>
      <c r="O28" s="20"/>
      <c r="P28" s="20"/>
      <c r="Q28" s="20"/>
      <c r="R28" s="20"/>
      <c r="S28" s="20"/>
      <c r="T28" s="20"/>
      <c r="U28" s="20"/>
      <c r="V28" s="22">
        <f t="shared" si="1"/>
        <v>0</v>
      </c>
      <c r="W28" s="17"/>
      <c r="X28" s="22">
        <f t="shared" si="2"/>
        <v>2700</v>
      </c>
    </row>
    <row r="29" spans="1:24" ht="12.75">
      <c r="A29" s="6">
        <v>21</v>
      </c>
      <c r="B29" s="14">
        <v>2</v>
      </c>
      <c r="C29" s="94" t="s">
        <v>40</v>
      </c>
      <c r="D29" s="94"/>
      <c r="E29" s="94"/>
      <c r="F29" s="15"/>
      <c r="G29" s="15"/>
      <c r="H29" s="15"/>
      <c r="I29" s="15"/>
      <c r="J29" s="15"/>
      <c r="K29" s="16">
        <f t="shared" si="0"/>
        <v>0</v>
      </c>
      <c r="L29" s="10"/>
      <c r="M29" s="15"/>
      <c r="N29" s="15"/>
      <c r="O29" s="15"/>
      <c r="P29" s="15"/>
      <c r="Q29" s="15"/>
      <c r="R29" s="15"/>
      <c r="S29" s="15"/>
      <c r="T29" s="15"/>
      <c r="U29" s="15"/>
      <c r="V29" s="16">
        <f t="shared" si="1"/>
        <v>0</v>
      </c>
      <c r="W29" s="17"/>
      <c r="X29" s="16">
        <f t="shared" si="2"/>
        <v>0</v>
      </c>
    </row>
    <row r="30" spans="1:24" ht="12.75">
      <c r="A30" s="6">
        <v>22</v>
      </c>
      <c r="B30" s="18"/>
      <c r="C30" s="19" t="s">
        <v>38</v>
      </c>
      <c r="D30" s="95" t="s">
        <v>39</v>
      </c>
      <c r="E30" s="95"/>
      <c r="F30" s="20"/>
      <c r="G30" s="20"/>
      <c r="H30" s="20"/>
      <c r="I30" s="20"/>
      <c r="J30" s="20"/>
      <c r="K30" s="21">
        <f t="shared" si="0"/>
        <v>0</v>
      </c>
      <c r="L30" s="10"/>
      <c r="M30" s="20"/>
      <c r="N30" s="20"/>
      <c r="O30" s="20"/>
      <c r="P30" s="20"/>
      <c r="Q30" s="20"/>
      <c r="R30" s="20"/>
      <c r="S30" s="20"/>
      <c r="T30" s="20"/>
      <c r="U30" s="20"/>
      <c r="V30" s="22">
        <f t="shared" si="1"/>
        <v>0</v>
      </c>
      <c r="W30" s="17"/>
      <c r="X30" s="22">
        <f t="shared" si="2"/>
        <v>0</v>
      </c>
    </row>
    <row r="31" spans="1:24" ht="12.75">
      <c r="A31" s="6">
        <v>23</v>
      </c>
      <c r="B31" s="11">
        <v>5</v>
      </c>
      <c r="C31" s="93" t="s">
        <v>41</v>
      </c>
      <c r="D31" s="93"/>
      <c r="E31" s="93"/>
      <c r="F31" s="12"/>
      <c r="G31" s="12"/>
      <c r="H31" s="12"/>
      <c r="I31" s="12">
        <v>2000</v>
      </c>
      <c r="J31" s="12"/>
      <c r="K31" s="13">
        <f t="shared" si="0"/>
        <v>2000</v>
      </c>
      <c r="L31" s="10"/>
      <c r="M31" s="12"/>
      <c r="N31" s="12"/>
      <c r="O31" s="12"/>
      <c r="P31" s="12"/>
      <c r="Q31" s="12"/>
      <c r="R31" s="12"/>
      <c r="S31" s="12"/>
      <c r="T31" s="12"/>
      <c r="U31" s="12"/>
      <c r="V31" s="13">
        <f t="shared" si="1"/>
        <v>0</v>
      </c>
      <c r="X31" s="13">
        <f t="shared" si="2"/>
        <v>2000</v>
      </c>
    </row>
    <row r="32" spans="1:24" ht="12.75">
      <c r="A32" s="6">
        <v>24</v>
      </c>
      <c r="B32" s="14">
        <v>1</v>
      </c>
      <c r="C32" s="94" t="s">
        <v>42</v>
      </c>
      <c r="D32" s="94"/>
      <c r="E32" s="94"/>
      <c r="F32" s="15"/>
      <c r="G32" s="15"/>
      <c r="H32" s="15"/>
      <c r="I32" s="15">
        <v>2000</v>
      </c>
      <c r="J32" s="15"/>
      <c r="K32" s="16">
        <f t="shared" si="0"/>
        <v>2000</v>
      </c>
      <c r="L32" s="10"/>
      <c r="M32" s="15"/>
      <c r="N32" s="15"/>
      <c r="O32" s="15"/>
      <c r="P32" s="15"/>
      <c r="Q32" s="15"/>
      <c r="R32" s="15"/>
      <c r="S32" s="15"/>
      <c r="T32" s="15"/>
      <c r="U32" s="15"/>
      <c r="V32" s="16">
        <f t="shared" si="1"/>
        <v>0</v>
      </c>
      <c r="W32" s="17"/>
      <c r="X32" s="16">
        <f t="shared" si="2"/>
        <v>2000</v>
      </c>
    </row>
    <row r="33" spans="1:24" ht="12.75">
      <c r="A33" s="6">
        <v>25</v>
      </c>
      <c r="B33" s="18"/>
      <c r="C33" s="19" t="s">
        <v>43</v>
      </c>
      <c r="D33" s="95" t="s">
        <v>44</v>
      </c>
      <c r="E33" s="95"/>
      <c r="F33" s="20"/>
      <c r="G33" s="20"/>
      <c r="H33" s="20"/>
      <c r="I33" s="20">
        <v>2000</v>
      </c>
      <c r="J33" s="20"/>
      <c r="K33" s="21">
        <f t="shared" si="0"/>
        <v>2000</v>
      </c>
      <c r="L33" s="10"/>
      <c r="M33" s="20"/>
      <c r="N33" s="20"/>
      <c r="O33" s="20"/>
      <c r="P33" s="20"/>
      <c r="Q33" s="20"/>
      <c r="R33" s="20"/>
      <c r="S33" s="20"/>
      <c r="T33" s="20"/>
      <c r="U33" s="20"/>
      <c r="V33" s="22">
        <f t="shared" si="1"/>
        <v>0</v>
      </c>
      <c r="W33" s="17"/>
      <c r="X33" s="22">
        <f t="shared" si="2"/>
        <v>2000</v>
      </c>
    </row>
    <row r="34" spans="1:24" ht="13.5" thickBot="1">
      <c r="A34" s="6">
        <v>26</v>
      </c>
      <c r="B34" s="11">
        <v>6</v>
      </c>
      <c r="C34" s="93" t="s">
        <v>45</v>
      </c>
      <c r="D34" s="93"/>
      <c r="E34" s="93"/>
      <c r="F34" s="12"/>
      <c r="G34" s="12"/>
      <c r="H34" s="12">
        <v>2600</v>
      </c>
      <c r="I34" s="12"/>
      <c r="J34" s="12"/>
      <c r="K34" s="13">
        <f t="shared" si="0"/>
        <v>2600</v>
      </c>
      <c r="L34" s="10"/>
      <c r="M34" s="12"/>
      <c r="N34" s="12"/>
      <c r="O34" s="12"/>
      <c r="P34" s="12"/>
      <c r="Q34" s="12"/>
      <c r="R34" s="12"/>
      <c r="S34" s="12"/>
      <c r="T34" s="12"/>
      <c r="U34" s="12"/>
      <c r="V34" s="13">
        <f t="shared" si="1"/>
        <v>0</v>
      </c>
      <c r="X34" s="13">
        <f t="shared" si="2"/>
        <v>2600</v>
      </c>
    </row>
    <row r="35" spans="1:2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2"/>
      <c r="X35" s="31"/>
    </row>
  </sheetData>
  <mergeCells count="52">
    <mergeCell ref="D33:E33"/>
    <mergeCell ref="C34:E34"/>
    <mergeCell ref="C29:E29"/>
    <mergeCell ref="D30:E30"/>
    <mergeCell ref="C31:E31"/>
    <mergeCell ref="C32:E32"/>
    <mergeCell ref="D25:E25"/>
    <mergeCell ref="C26:E26"/>
    <mergeCell ref="C27:E27"/>
    <mergeCell ref="D28:E28"/>
    <mergeCell ref="D21:E21"/>
    <mergeCell ref="C22:E22"/>
    <mergeCell ref="D23:E23"/>
    <mergeCell ref="C24:E24"/>
    <mergeCell ref="C17:E17"/>
    <mergeCell ref="C18:E18"/>
    <mergeCell ref="D19:E19"/>
    <mergeCell ref="C20:E20"/>
    <mergeCell ref="C13:E13"/>
    <mergeCell ref="D14:E14"/>
    <mergeCell ref="C15:E15"/>
    <mergeCell ref="D16:E16"/>
    <mergeCell ref="C9:E9"/>
    <mergeCell ref="C10:E10"/>
    <mergeCell ref="C11:E11"/>
    <mergeCell ref="D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 horizontalCentered="1"/>
  <pageMargins left="0.5511811023622047" right="0.5511811023622047" top="0.7874015748031497" bottom="0.7874015748031497" header="0.5118110236220472" footer="0.5118110236220472"/>
  <pageSetup fitToHeight="0" fitToWidth="0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5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8" width="7.7109375" style="0" customWidth="1"/>
    <col min="9" max="10" width="0" style="0" hidden="1" customWidth="1"/>
    <col min="11" max="11" width="9.7109375" style="0" customWidth="1"/>
    <col min="12" max="12" width="0.85546875" style="0" customWidth="1"/>
    <col min="13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236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10</v>
      </c>
      <c r="C9" s="92" t="s">
        <v>237</v>
      </c>
      <c r="D9" s="92"/>
      <c r="E9" s="92"/>
      <c r="F9" s="8">
        <v>8000</v>
      </c>
      <c r="G9" s="8">
        <v>4000</v>
      </c>
      <c r="H9" s="8">
        <v>23000</v>
      </c>
      <c r="I9" s="8"/>
      <c r="J9" s="8"/>
      <c r="K9" s="9">
        <f aca="true" t="shared" si="0" ref="K9:K24">SUM(F9:J9)</f>
        <v>35000</v>
      </c>
      <c r="L9" s="10"/>
      <c r="M9" s="8"/>
      <c r="N9" s="8"/>
      <c r="O9" s="8"/>
      <c r="P9" s="8"/>
      <c r="Q9" s="8"/>
      <c r="R9" s="8"/>
      <c r="S9" s="8"/>
      <c r="T9" s="8"/>
      <c r="U9" s="8"/>
      <c r="V9" s="9">
        <f aca="true" t="shared" si="1" ref="V9:V24">SUM(M9:U9)</f>
        <v>0</v>
      </c>
      <c r="W9" s="2"/>
      <c r="X9" s="9">
        <f aca="true" t="shared" si="2" ref="X9:X24">K9+V9</f>
        <v>35000</v>
      </c>
    </row>
    <row r="10" spans="1:24" ht="12.75">
      <c r="A10" s="6">
        <v>2</v>
      </c>
      <c r="B10" s="11">
        <v>1</v>
      </c>
      <c r="C10" s="93" t="s">
        <v>238</v>
      </c>
      <c r="D10" s="93"/>
      <c r="E10" s="93"/>
      <c r="F10" s="12">
        <v>8000</v>
      </c>
      <c r="G10" s="12">
        <v>4000</v>
      </c>
      <c r="H10" s="12">
        <v>16000</v>
      </c>
      <c r="I10" s="12"/>
      <c r="J10" s="12"/>
      <c r="K10" s="13">
        <f t="shared" si="0"/>
        <v>28000</v>
      </c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1"/>
        <v>0</v>
      </c>
      <c r="X10" s="13">
        <f t="shared" si="2"/>
        <v>28000</v>
      </c>
    </row>
    <row r="11" spans="1:24" ht="12.75">
      <c r="A11" s="6">
        <v>3</v>
      </c>
      <c r="B11" s="14">
        <v>1</v>
      </c>
      <c r="C11" s="94" t="s">
        <v>239</v>
      </c>
      <c r="D11" s="94"/>
      <c r="E11" s="94"/>
      <c r="F11" s="15">
        <v>4000</v>
      </c>
      <c r="G11" s="15">
        <v>2000</v>
      </c>
      <c r="H11" s="15">
        <v>15000</v>
      </c>
      <c r="I11" s="15"/>
      <c r="J11" s="15"/>
      <c r="K11" s="16">
        <f t="shared" si="0"/>
        <v>21000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6">
        <f t="shared" si="1"/>
        <v>0</v>
      </c>
      <c r="W11" s="17"/>
      <c r="X11" s="16">
        <f t="shared" si="2"/>
        <v>21000</v>
      </c>
    </row>
    <row r="12" spans="1:24" ht="12.75">
      <c r="A12" s="6">
        <v>4</v>
      </c>
      <c r="B12" s="18"/>
      <c r="C12" s="19" t="s">
        <v>240</v>
      </c>
      <c r="D12" s="95" t="s">
        <v>241</v>
      </c>
      <c r="E12" s="95"/>
      <c r="F12" s="20">
        <v>4000</v>
      </c>
      <c r="G12" s="20">
        <v>2000</v>
      </c>
      <c r="H12" s="20">
        <v>15000</v>
      </c>
      <c r="I12" s="20"/>
      <c r="J12" s="20"/>
      <c r="K12" s="21">
        <f t="shared" si="0"/>
        <v>21000</v>
      </c>
      <c r="L12" s="10"/>
      <c r="M12" s="20"/>
      <c r="N12" s="20"/>
      <c r="O12" s="20"/>
      <c r="P12" s="20"/>
      <c r="Q12" s="20"/>
      <c r="R12" s="20"/>
      <c r="S12" s="20"/>
      <c r="T12" s="20"/>
      <c r="U12" s="20"/>
      <c r="V12" s="22">
        <f t="shared" si="1"/>
        <v>0</v>
      </c>
      <c r="W12" s="17"/>
      <c r="X12" s="22">
        <f t="shared" si="2"/>
        <v>21000</v>
      </c>
    </row>
    <row r="13" spans="1:24" ht="12.75">
      <c r="A13" s="6">
        <v>5</v>
      </c>
      <c r="B13" s="14">
        <v>2</v>
      </c>
      <c r="C13" s="94" t="s">
        <v>242</v>
      </c>
      <c r="D13" s="94"/>
      <c r="E13" s="94"/>
      <c r="F13" s="15">
        <v>4000</v>
      </c>
      <c r="G13" s="15">
        <v>2000</v>
      </c>
      <c r="H13" s="15">
        <v>1000</v>
      </c>
      <c r="I13" s="15"/>
      <c r="J13" s="15"/>
      <c r="K13" s="16">
        <f t="shared" si="0"/>
        <v>7000</v>
      </c>
      <c r="L13" s="10"/>
      <c r="M13" s="15"/>
      <c r="N13" s="15"/>
      <c r="O13" s="15"/>
      <c r="P13" s="15"/>
      <c r="Q13" s="15"/>
      <c r="R13" s="15"/>
      <c r="S13" s="15"/>
      <c r="T13" s="15"/>
      <c r="U13" s="15"/>
      <c r="V13" s="16">
        <f t="shared" si="1"/>
        <v>0</v>
      </c>
      <c r="W13" s="17"/>
      <c r="X13" s="16">
        <f t="shared" si="2"/>
        <v>7000</v>
      </c>
    </row>
    <row r="14" spans="1:24" ht="12.75">
      <c r="A14" s="6">
        <v>6</v>
      </c>
      <c r="B14" s="18"/>
      <c r="C14" s="19" t="s">
        <v>243</v>
      </c>
      <c r="D14" s="95" t="s">
        <v>244</v>
      </c>
      <c r="E14" s="95"/>
      <c r="F14" s="20">
        <v>4000</v>
      </c>
      <c r="G14" s="20">
        <v>2000</v>
      </c>
      <c r="H14" s="20">
        <v>1000</v>
      </c>
      <c r="I14" s="20"/>
      <c r="J14" s="20"/>
      <c r="K14" s="21">
        <f t="shared" si="0"/>
        <v>7000</v>
      </c>
      <c r="L14" s="10"/>
      <c r="M14" s="20"/>
      <c r="N14" s="20"/>
      <c r="O14" s="20"/>
      <c r="P14" s="20"/>
      <c r="Q14" s="20"/>
      <c r="R14" s="20"/>
      <c r="S14" s="20"/>
      <c r="T14" s="20"/>
      <c r="U14" s="20"/>
      <c r="V14" s="22">
        <f t="shared" si="1"/>
        <v>0</v>
      </c>
      <c r="W14" s="17"/>
      <c r="X14" s="22">
        <f t="shared" si="2"/>
        <v>7000</v>
      </c>
    </row>
    <row r="15" spans="1:24" ht="12.75">
      <c r="A15" s="6">
        <v>7</v>
      </c>
      <c r="B15" s="14">
        <v>3</v>
      </c>
      <c r="C15" s="94" t="s">
        <v>245</v>
      </c>
      <c r="D15" s="94"/>
      <c r="E15" s="94"/>
      <c r="F15" s="15"/>
      <c r="G15" s="15"/>
      <c r="H15" s="15"/>
      <c r="I15" s="15"/>
      <c r="J15" s="15"/>
      <c r="K15" s="16">
        <f t="shared" si="0"/>
        <v>0</v>
      </c>
      <c r="L15" s="10"/>
      <c r="M15" s="15"/>
      <c r="N15" s="15"/>
      <c r="O15" s="15"/>
      <c r="P15" s="15"/>
      <c r="Q15" s="15"/>
      <c r="R15" s="15"/>
      <c r="S15" s="15"/>
      <c r="T15" s="15"/>
      <c r="U15" s="15"/>
      <c r="V15" s="16">
        <f t="shared" si="1"/>
        <v>0</v>
      </c>
      <c r="W15" s="17"/>
      <c r="X15" s="16">
        <f t="shared" si="2"/>
        <v>0</v>
      </c>
    </row>
    <row r="16" spans="1:24" ht="12.75">
      <c r="A16" s="6">
        <v>8</v>
      </c>
      <c r="B16" s="11">
        <v>2</v>
      </c>
      <c r="C16" s="93" t="s">
        <v>246</v>
      </c>
      <c r="D16" s="93"/>
      <c r="E16" s="93"/>
      <c r="F16" s="12"/>
      <c r="G16" s="12"/>
      <c r="H16" s="12">
        <v>7000</v>
      </c>
      <c r="I16" s="12"/>
      <c r="J16" s="12"/>
      <c r="K16" s="13">
        <f t="shared" si="0"/>
        <v>7000</v>
      </c>
      <c r="L16" s="10"/>
      <c r="M16" s="12"/>
      <c r="N16" s="12"/>
      <c r="O16" s="12"/>
      <c r="P16" s="12"/>
      <c r="Q16" s="12"/>
      <c r="R16" s="12"/>
      <c r="S16" s="12"/>
      <c r="T16" s="12"/>
      <c r="U16" s="12"/>
      <c r="V16" s="13">
        <f t="shared" si="1"/>
        <v>0</v>
      </c>
      <c r="X16" s="13">
        <f t="shared" si="2"/>
        <v>7000</v>
      </c>
    </row>
    <row r="17" spans="1:24" ht="12.75">
      <c r="A17" s="6">
        <v>9</v>
      </c>
      <c r="B17" s="14">
        <v>1</v>
      </c>
      <c r="C17" s="94" t="s">
        <v>247</v>
      </c>
      <c r="D17" s="94"/>
      <c r="E17" s="94"/>
      <c r="F17" s="15"/>
      <c r="G17" s="15"/>
      <c r="H17" s="15">
        <v>6000</v>
      </c>
      <c r="I17" s="15"/>
      <c r="J17" s="15"/>
      <c r="K17" s="16">
        <f t="shared" si="0"/>
        <v>6000</v>
      </c>
      <c r="L17" s="10"/>
      <c r="M17" s="15"/>
      <c r="N17" s="15"/>
      <c r="O17" s="15"/>
      <c r="P17" s="15"/>
      <c r="Q17" s="15"/>
      <c r="R17" s="15"/>
      <c r="S17" s="15"/>
      <c r="T17" s="15"/>
      <c r="U17" s="15"/>
      <c r="V17" s="16">
        <f t="shared" si="1"/>
        <v>0</v>
      </c>
      <c r="W17" s="17"/>
      <c r="X17" s="16">
        <f t="shared" si="2"/>
        <v>6000</v>
      </c>
    </row>
    <row r="18" spans="1:24" ht="12.75">
      <c r="A18" s="6">
        <v>10</v>
      </c>
      <c r="B18" s="18"/>
      <c r="C18" s="19" t="s">
        <v>59</v>
      </c>
      <c r="D18" s="95" t="s">
        <v>60</v>
      </c>
      <c r="E18" s="95"/>
      <c r="F18" s="20"/>
      <c r="G18" s="20"/>
      <c r="H18" s="20">
        <v>6000</v>
      </c>
      <c r="I18" s="20"/>
      <c r="J18" s="20"/>
      <c r="K18" s="21">
        <f t="shared" si="0"/>
        <v>6000</v>
      </c>
      <c r="L18" s="10"/>
      <c r="M18" s="20"/>
      <c r="N18" s="20"/>
      <c r="O18" s="20"/>
      <c r="P18" s="20"/>
      <c r="Q18" s="20"/>
      <c r="R18" s="20"/>
      <c r="S18" s="20"/>
      <c r="T18" s="20"/>
      <c r="U18" s="20"/>
      <c r="V18" s="22">
        <f t="shared" si="1"/>
        <v>0</v>
      </c>
      <c r="W18" s="17"/>
      <c r="X18" s="22">
        <f t="shared" si="2"/>
        <v>6000</v>
      </c>
    </row>
    <row r="19" spans="1:24" ht="12.75">
      <c r="A19" s="6">
        <v>11</v>
      </c>
      <c r="B19" s="14">
        <v>2</v>
      </c>
      <c r="C19" s="94" t="s">
        <v>248</v>
      </c>
      <c r="D19" s="94"/>
      <c r="E19" s="94"/>
      <c r="F19" s="15"/>
      <c r="G19" s="15"/>
      <c r="H19" s="15">
        <v>1000</v>
      </c>
      <c r="I19" s="15"/>
      <c r="J19" s="15"/>
      <c r="K19" s="16">
        <f t="shared" si="0"/>
        <v>1000</v>
      </c>
      <c r="L19" s="10"/>
      <c r="M19" s="15"/>
      <c r="N19" s="15"/>
      <c r="O19" s="15"/>
      <c r="P19" s="15"/>
      <c r="Q19" s="15"/>
      <c r="R19" s="15"/>
      <c r="S19" s="15"/>
      <c r="T19" s="15"/>
      <c r="U19" s="15"/>
      <c r="V19" s="16">
        <f t="shared" si="1"/>
        <v>0</v>
      </c>
      <c r="W19" s="17"/>
      <c r="X19" s="16">
        <f t="shared" si="2"/>
        <v>1000</v>
      </c>
    </row>
    <row r="20" spans="1:24" ht="12.75">
      <c r="A20" s="6">
        <v>12</v>
      </c>
      <c r="B20" s="18"/>
      <c r="C20" s="19" t="s">
        <v>249</v>
      </c>
      <c r="D20" s="95" t="s">
        <v>250</v>
      </c>
      <c r="E20" s="95"/>
      <c r="F20" s="20"/>
      <c r="G20" s="20"/>
      <c r="H20" s="20">
        <v>1000</v>
      </c>
      <c r="I20" s="20"/>
      <c r="J20" s="20"/>
      <c r="K20" s="21">
        <f t="shared" si="0"/>
        <v>1000</v>
      </c>
      <c r="L20" s="10"/>
      <c r="M20" s="20"/>
      <c r="N20" s="20"/>
      <c r="O20" s="20"/>
      <c r="P20" s="20"/>
      <c r="Q20" s="20"/>
      <c r="R20" s="20"/>
      <c r="S20" s="20"/>
      <c r="T20" s="20"/>
      <c r="U20" s="20"/>
      <c r="V20" s="22">
        <f t="shared" si="1"/>
        <v>0</v>
      </c>
      <c r="W20" s="17"/>
      <c r="X20" s="22">
        <f t="shared" si="2"/>
        <v>1000</v>
      </c>
    </row>
    <row r="21" spans="1:24" ht="12.75">
      <c r="A21" s="6">
        <v>13</v>
      </c>
      <c r="B21" s="11">
        <v>3</v>
      </c>
      <c r="C21" s="93" t="s">
        <v>251</v>
      </c>
      <c r="D21" s="93"/>
      <c r="E21" s="93"/>
      <c r="F21" s="12"/>
      <c r="G21" s="12"/>
      <c r="H21" s="12"/>
      <c r="I21" s="12"/>
      <c r="J21" s="12"/>
      <c r="K21" s="13">
        <f t="shared" si="0"/>
        <v>0</v>
      </c>
      <c r="L21" s="10"/>
      <c r="M21" s="12"/>
      <c r="N21" s="12"/>
      <c r="O21" s="12"/>
      <c r="P21" s="12"/>
      <c r="Q21" s="12"/>
      <c r="R21" s="12"/>
      <c r="S21" s="12"/>
      <c r="T21" s="12"/>
      <c r="U21" s="12"/>
      <c r="V21" s="13">
        <f t="shared" si="1"/>
        <v>0</v>
      </c>
      <c r="X21" s="13">
        <f t="shared" si="2"/>
        <v>0</v>
      </c>
    </row>
    <row r="22" spans="1:24" ht="12.75">
      <c r="A22" s="6">
        <v>14</v>
      </c>
      <c r="B22" s="14">
        <v>1</v>
      </c>
      <c r="C22" s="94" t="s">
        <v>252</v>
      </c>
      <c r="D22" s="94"/>
      <c r="E22" s="94"/>
      <c r="F22" s="15"/>
      <c r="G22" s="15"/>
      <c r="H22" s="15"/>
      <c r="I22" s="15"/>
      <c r="J22" s="15"/>
      <c r="K22" s="16">
        <f t="shared" si="0"/>
        <v>0</v>
      </c>
      <c r="L22" s="10"/>
      <c r="M22" s="15"/>
      <c r="N22" s="15"/>
      <c r="O22" s="15"/>
      <c r="P22" s="15"/>
      <c r="Q22" s="15"/>
      <c r="R22" s="15"/>
      <c r="S22" s="15"/>
      <c r="T22" s="15"/>
      <c r="U22" s="15"/>
      <c r="V22" s="16">
        <f t="shared" si="1"/>
        <v>0</v>
      </c>
      <c r="W22" s="17"/>
      <c r="X22" s="16">
        <f t="shared" si="2"/>
        <v>0</v>
      </c>
    </row>
    <row r="23" spans="1:24" ht="12.75">
      <c r="A23" s="6">
        <v>15</v>
      </c>
      <c r="B23" s="14">
        <v>2</v>
      </c>
      <c r="C23" s="94" t="s">
        <v>253</v>
      </c>
      <c r="D23" s="94"/>
      <c r="E23" s="94"/>
      <c r="F23" s="15"/>
      <c r="G23" s="15"/>
      <c r="H23" s="15"/>
      <c r="I23" s="15"/>
      <c r="J23" s="15"/>
      <c r="K23" s="16">
        <f t="shared" si="0"/>
        <v>0</v>
      </c>
      <c r="L23" s="10"/>
      <c r="M23" s="15"/>
      <c r="N23" s="15"/>
      <c r="O23" s="15"/>
      <c r="P23" s="15"/>
      <c r="Q23" s="15"/>
      <c r="R23" s="15"/>
      <c r="S23" s="15"/>
      <c r="T23" s="15"/>
      <c r="U23" s="15"/>
      <c r="V23" s="16">
        <f t="shared" si="1"/>
        <v>0</v>
      </c>
      <c r="W23" s="17"/>
      <c r="X23" s="16">
        <f t="shared" si="2"/>
        <v>0</v>
      </c>
    </row>
    <row r="24" spans="1:24" ht="13.5" thickBot="1">
      <c r="A24" s="6">
        <v>16</v>
      </c>
      <c r="B24" s="14">
        <v>3</v>
      </c>
      <c r="C24" s="94" t="s">
        <v>254</v>
      </c>
      <c r="D24" s="94"/>
      <c r="E24" s="94"/>
      <c r="F24" s="15"/>
      <c r="G24" s="15"/>
      <c r="H24" s="15"/>
      <c r="I24" s="15"/>
      <c r="J24" s="15"/>
      <c r="K24" s="16">
        <f t="shared" si="0"/>
        <v>0</v>
      </c>
      <c r="L24" s="10"/>
      <c r="M24" s="15"/>
      <c r="N24" s="15"/>
      <c r="O24" s="15"/>
      <c r="P24" s="15"/>
      <c r="Q24" s="15"/>
      <c r="R24" s="15"/>
      <c r="S24" s="15"/>
      <c r="T24" s="15"/>
      <c r="U24" s="15"/>
      <c r="V24" s="16">
        <f t="shared" si="1"/>
        <v>0</v>
      </c>
      <c r="W24" s="17"/>
      <c r="X24" s="16">
        <f t="shared" si="2"/>
        <v>0</v>
      </c>
    </row>
    <row r="25" spans="1:24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2"/>
      <c r="X25" s="31"/>
    </row>
  </sheetData>
  <mergeCells count="42">
    <mergeCell ref="C21:E21"/>
    <mergeCell ref="C22:E22"/>
    <mergeCell ref="C23:E23"/>
    <mergeCell ref="C24:E24"/>
    <mergeCell ref="C17:E17"/>
    <mergeCell ref="D18:E18"/>
    <mergeCell ref="C19:E19"/>
    <mergeCell ref="D20:E20"/>
    <mergeCell ref="C13:E13"/>
    <mergeCell ref="D14:E14"/>
    <mergeCell ref="C15:E15"/>
    <mergeCell ref="C16:E16"/>
    <mergeCell ref="C9:E9"/>
    <mergeCell ref="C10:E10"/>
    <mergeCell ref="C11:E11"/>
    <mergeCell ref="D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34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8" width="7.7109375" style="0" customWidth="1"/>
    <col min="9" max="10" width="0" style="0" hidden="1" customWidth="1"/>
    <col min="11" max="11" width="9.7109375" style="0" customWidth="1"/>
    <col min="12" max="12" width="0.85546875" style="0" customWidth="1"/>
    <col min="13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255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11</v>
      </c>
      <c r="C9" s="92" t="s">
        <v>256</v>
      </c>
      <c r="D9" s="92"/>
      <c r="E9" s="92"/>
      <c r="F9" s="8">
        <v>72000</v>
      </c>
      <c r="G9" s="8">
        <v>25000</v>
      </c>
      <c r="H9" s="8">
        <v>51000</v>
      </c>
      <c r="I9" s="8"/>
      <c r="J9" s="8"/>
      <c r="K9" s="9">
        <f aca="true" t="shared" si="0" ref="K9:K33">SUM(F9:J9)</f>
        <v>148000</v>
      </c>
      <c r="L9" s="10"/>
      <c r="M9" s="8"/>
      <c r="N9" s="8"/>
      <c r="O9" s="8"/>
      <c r="P9" s="8"/>
      <c r="Q9" s="8"/>
      <c r="R9" s="8"/>
      <c r="S9" s="8"/>
      <c r="T9" s="8"/>
      <c r="U9" s="8"/>
      <c r="V9" s="9">
        <f aca="true" t="shared" si="1" ref="V9:V33">SUM(M9:U9)</f>
        <v>0</v>
      </c>
      <c r="W9" s="2"/>
      <c r="X9" s="9">
        <f aca="true" t="shared" si="2" ref="X9:X33">K9+V9</f>
        <v>148000</v>
      </c>
    </row>
    <row r="10" spans="1:24" ht="12.75">
      <c r="A10" s="6">
        <v>2</v>
      </c>
      <c r="B10" s="11">
        <v>1</v>
      </c>
      <c r="C10" s="93" t="s">
        <v>257</v>
      </c>
      <c r="D10" s="93"/>
      <c r="E10" s="93"/>
      <c r="F10" s="12">
        <v>59000</v>
      </c>
      <c r="G10" s="12">
        <v>21000</v>
      </c>
      <c r="H10" s="12">
        <v>38870</v>
      </c>
      <c r="I10" s="12"/>
      <c r="J10" s="12"/>
      <c r="K10" s="13">
        <f t="shared" si="0"/>
        <v>118870</v>
      </c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1"/>
        <v>0</v>
      </c>
      <c r="X10" s="13">
        <f t="shared" si="2"/>
        <v>118870</v>
      </c>
    </row>
    <row r="11" spans="1:24" ht="12.75">
      <c r="A11" s="6">
        <v>3</v>
      </c>
      <c r="B11" s="14">
        <v>1</v>
      </c>
      <c r="C11" s="94" t="s">
        <v>258</v>
      </c>
      <c r="D11" s="94"/>
      <c r="E11" s="94"/>
      <c r="F11" s="15">
        <v>59000</v>
      </c>
      <c r="G11" s="15">
        <v>21000</v>
      </c>
      <c r="H11" s="15">
        <v>23870</v>
      </c>
      <c r="I11" s="15"/>
      <c r="J11" s="15"/>
      <c r="K11" s="16">
        <f t="shared" si="0"/>
        <v>103870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6">
        <f t="shared" si="1"/>
        <v>0</v>
      </c>
      <c r="W11" s="17"/>
      <c r="X11" s="16">
        <f t="shared" si="2"/>
        <v>103870</v>
      </c>
    </row>
    <row r="12" spans="1:24" ht="12.75">
      <c r="A12" s="6">
        <v>4</v>
      </c>
      <c r="B12" s="18"/>
      <c r="C12" s="19" t="s">
        <v>259</v>
      </c>
      <c r="D12" s="95" t="s">
        <v>260</v>
      </c>
      <c r="E12" s="95"/>
      <c r="F12" s="20">
        <v>59000</v>
      </c>
      <c r="G12" s="20">
        <v>21000</v>
      </c>
      <c r="H12" s="20">
        <v>23870</v>
      </c>
      <c r="I12" s="20"/>
      <c r="J12" s="20"/>
      <c r="K12" s="21">
        <f t="shared" si="0"/>
        <v>103870</v>
      </c>
      <c r="L12" s="10"/>
      <c r="M12" s="20"/>
      <c r="N12" s="20"/>
      <c r="O12" s="20"/>
      <c r="P12" s="20"/>
      <c r="Q12" s="20"/>
      <c r="R12" s="20"/>
      <c r="S12" s="20"/>
      <c r="T12" s="20"/>
      <c r="U12" s="20"/>
      <c r="V12" s="22">
        <f t="shared" si="1"/>
        <v>0</v>
      </c>
      <c r="W12" s="17"/>
      <c r="X12" s="22">
        <f t="shared" si="2"/>
        <v>103870</v>
      </c>
    </row>
    <row r="13" spans="1:24" ht="12.75">
      <c r="A13" s="6">
        <v>5</v>
      </c>
      <c r="B13" s="14">
        <v>2</v>
      </c>
      <c r="C13" s="94" t="s">
        <v>261</v>
      </c>
      <c r="D13" s="94"/>
      <c r="E13" s="94"/>
      <c r="F13" s="15"/>
      <c r="G13" s="15"/>
      <c r="H13" s="15">
        <v>15000</v>
      </c>
      <c r="I13" s="15"/>
      <c r="J13" s="15"/>
      <c r="K13" s="16">
        <f t="shared" si="0"/>
        <v>15000</v>
      </c>
      <c r="L13" s="10"/>
      <c r="M13" s="15"/>
      <c r="N13" s="15"/>
      <c r="O13" s="15"/>
      <c r="P13" s="15"/>
      <c r="Q13" s="15"/>
      <c r="R13" s="15"/>
      <c r="S13" s="15"/>
      <c r="T13" s="15"/>
      <c r="U13" s="15"/>
      <c r="V13" s="16">
        <f t="shared" si="1"/>
        <v>0</v>
      </c>
      <c r="W13" s="17"/>
      <c r="X13" s="16">
        <f t="shared" si="2"/>
        <v>15000</v>
      </c>
    </row>
    <row r="14" spans="1:24" ht="12.75">
      <c r="A14" s="6">
        <v>6</v>
      </c>
      <c r="B14" s="18"/>
      <c r="C14" s="19" t="s">
        <v>259</v>
      </c>
      <c r="D14" s="95" t="s">
        <v>260</v>
      </c>
      <c r="E14" s="95"/>
      <c r="F14" s="20"/>
      <c r="G14" s="20"/>
      <c r="H14" s="20">
        <v>15000</v>
      </c>
      <c r="I14" s="20"/>
      <c r="J14" s="20"/>
      <c r="K14" s="21">
        <f t="shared" si="0"/>
        <v>15000</v>
      </c>
      <c r="L14" s="10"/>
      <c r="M14" s="20"/>
      <c r="N14" s="20"/>
      <c r="O14" s="20"/>
      <c r="P14" s="20"/>
      <c r="Q14" s="20"/>
      <c r="R14" s="20"/>
      <c r="S14" s="20"/>
      <c r="T14" s="20"/>
      <c r="U14" s="20"/>
      <c r="V14" s="22">
        <f t="shared" si="1"/>
        <v>0</v>
      </c>
      <c r="W14" s="17"/>
      <c r="X14" s="22">
        <f t="shared" si="2"/>
        <v>15000</v>
      </c>
    </row>
    <row r="15" spans="1:24" ht="12.75">
      <c r="A15" s="6">
        <v>7</v>
      </c>
      <c r="B15" s="14">
        <v>3</v>
      </c>
      <c r="C15" s="94" t="s">
        <v>262</v>
      </c>
      <c r="D15" s="94"/>
      <c r="E15" s="94"/>
      <c r="F15" s="15"/>
      <c r="G15" s="15"/>
      <c r="H15" s="15"/>
      <c r="I15" s="15"/>
      <c r="J15" s="15"/>
      <c r="K15" s="16">
        <f t="shared" si="0"/>
        <v>0</v>
      </c>
      <c r="L15" s="10"/>
      <c r="M15" s="15"/>
      <c r="N15" s="15"/>
      <c r="O15" s="15"/>
      <c r="P15" s="15"/>
      <c r="Q15" s="15"/>
      <c r="R15" s="15"/>
      <c r="S15" s="15"/>
      <c r="T15" s="15"/>
      <c r="U15" s="15"/>
      <c r="V15" s="16">
        <f t="shared" si="1"/>
        <v>0</v>
      </c>
      <c r="W15" s="17"/>
      <c r="X15" s="16">
        <f t="shared" si="2"/>
        <v>0</v>
      </c>
    </row>
    <row r="16" spans="1:24" ht="12.75">
      <c r="A16" s="6">
        <v>8</v>
      </c>
      <c r="B16" s="11">
        <v>2</v>
      </c>
      <c r="C16" s="93" t="s">
        <v>263</v>
      </c>
      <c r="D16" s="93"/>
      <c r="E16" s="93"/>
      <c r="F16" s="12">
        <v>13000</v>
      </c>
      <c r="G16" s="12">
        <v>4000</v>
      </c>
      <c r="H16" s="12">
        <v>2000</v>
      </c>
      <c r="I16" s="12"/>
      <c r="J16" s="12"/>
      <c r="K16" s="13">
        <f t="shared" si="0"/>
        <v>19000</v>
      </c>
      <c r="L16" s="10"/>
      <c r="M16" s="12"/>
      <c r="N16" s="12"/>
      <c r="O16" s="12"/>
      <c r="P16" s="12"/>
      <c r="Q16" s="12"/>
      <c r="R16" s="12"/>
      <c r="S16" s="12"/>
      <c r="T16" s="12"/>
      <c r="U16" s="12"/>
      <c r="V16" s="13">
        <f t="shared" si="1"/>
        <v>0</v>
      </c>
      <c r="X16" s="13">
        <f t="shared" si="2"/>
        <v>19000</v>
      </c>
    </row>
    <row r="17" spans="1:24" ht="12.75">
      <c r="A17" s="6">
        <v>9</v>
      </c>
      <c r="B17" s="14">
        <v>1</v>
      </c>
      <c r="C17" s="94" t="s">
        <v>264</v>
      </c>
      <c r="D17" s="94"/>
      <c r="E17" s="94"/>
      <c r="F17" s="15"/>
      <c r="G17" s="15"/>
      <c r="H17" s="15">
        <v>2000</v>
      </c>
      <c r="I17" s="15"/>
      <c r="J17" s="15"/>
      <c r="K17" s="16">
        <f t="shared" si="0"/>
        <v>2000</v>
      </c>
      <c r="L17" s="10"/>
      <c r="M17" s="15"/>
      <c r="N17" s="15"/>
      <c r="O17" s="15"/>
      <c r="P17" s="15"/>
      <c r="Q17" s="15"/>
      <c r="R17" s="15"/>
      <c r="S17" s="15"/>
      <c r="T17" s="15"/>
      <c r="U17" s="15"/>
      <c r="V17" s="16">
        <f t="shared" si="1"/>
        <v>0</v>
      </c>
      <c r="W17" s="17"/>
      <c r="X17" s="16">
        <f t="shared" si="2"/>
        <v>2000</v>
      </c>
    </row>
    <row r="18" spans="1:24" ht="12.75">
      <c r="A18" s="6">
        <v>10</v>
      </c>
      <c r="B18" s="18"/>
      <c r="C18" s="19" t="s">
        <v>265</v>
      </c>
      <c r="D18" s="95" t="s">
        <v>266</v>
      </c>
      <c r="E18" s="95"/>
      <c r="F18" s="20"/>
      <c r="G18" s="20"/>
      <c r="H18" s="20">
        <v>2000</v>
      </c>
      <c r="I18" s="20"/>
      <c r="J18" s="20"/>
      <c r="K18" s="21">
        <f t="shared" si="0"/>
        <v>2000</v>
      </c>
      <c r="L18" s="10"/>
      <c r="M18" s="20"/>
      <c r="N18" s="20"/>
      <c r="O18" s="20"/>
      <c r="P18" s="20"/>
      <c r="Q18" s="20"/>
      <c r="R18" s="20"/>
      <c r="S18" s="20"/>
      <c r="T18" s="20"/>
      <c r="U18" s="20"/>
      <c r="V18" s="22">
        <f t="shared" si="1"/>
        <v>0</v>
      </c>
      <c r="W18" s="17"/>
      <c r="X18" s="22">
        <f t="shared" si="2"/>
        <v>2000</v>
      </c>
    </row>
    <row r="19" spans="1:24" ht="12.75">
      <c r="A19" s="6">
        <v>11</v>
      </c>
      <c r="B19" s="14">
        <v>2</v>
      </c>
      <c r="C19" s="94" t="s">
        <v>267</v>
      </c>
      <c r="D19" s="94"/>
      <c r="E19" s="94"/>
      <c r="F19" s="15">
        <v>13000</v>
      </c>
      <c r="G19" s="15">
        <v>4000</v>
      </c>
      <c r="H19" s="15"/>
      <c r="I19" s="15"/>
      <c r="J19" s="15"/>
      <c r="K19" s="16">
        <f t="shared" si="0"/>
        <v>17000</v>
      </c>
      <c r="L19" s="10"/>
      <c r="M19" s="15"/>
      <c r="N19" s="15"/>
      <c r="O19" s="15"/>
      <c r="P19" s="15"/>
      <c r="Q19" s="15"/>
      <c r="R19" s="15"/>
      <c r="S19" s="15"/>
      <c r="T19" s="15"/>
      <c r="U19" s="15"/>
      <c r="V19" s="16">
        <f t="shared" si="1"/>
        <v>0</v>
      </c>
      <c r="W19" s="17"/>
      <c r="X19" s="16">
        <f t="shared" si="2"/>
        <v>17000</v>
      </c>
    </row>
    <row r="20" spans="1:24" ht="12.75">
      <c r="A20" s="6">
        <v>12</v>
      </c>
      <c r="B20" s="18"/>
      <c r="C20" s="19" t="s">
        <v>265</v>
      </c>
      <c r="D20" s="95" t="s">
        <v>266</v>
      </c>
      <c r="E20" s="95"/>
      <c r="F20" s="20">
        <v>13000</v>
      </c>
      <c r="G20" s="20">
        <v>4000</v>
      </c>
      <c r="H20" s="20"/>
      <c r="I20" s="20"/>
      <c r="J20" s="20"/>
      <c r="K20" s="21">
        <f t="shared" si="0"/>
        <v>17000</v>
      </c>
      <c r="L20" s="10"/>
      <c r="M20" s="20"/>
      <c r="N20" s="20"/>
      <c r="O20" s="20"/>
      <c r="P20" s="20"/>
      <c r="Q20" s="20"/>
      <c r="R20" s="20"/>
      <c r="S20" s="20"/>
      <c r="T20" s="20"/>
      <c r="U20" s="20"/>
      <c r="V20" s="22">
        <f t="shared" si="1"/>
        <v>0</v>
      </c>
      <c r="W20" s="17"/>
      <c r="X20" s="22">
        <f t="shared" si="2"/>
        <v>17000</v>
      </c>
    </row>
    <row r="21" spans="1:24" ht="12.75">
      <c r="A21" s="6">
        <v>13</v>
      </c>
      <c r="B21" s="11">
        <v>3</v>
      </c>
      <c r="C21" s="93" t="s">
        <v>268</v>
      </c>
      <c r="D21" s="93"/>
      <c r="E21" s="93"/>
      <c r="F21" s="12"/>
      <c r="G21" s="12"/>
      <c r="H21" s="12">
        <v>2200</v>
      </c>
      <c r="I21" s="12"/>
      <c r="J21" s="12"/>
      <c r="K21" s="13">
        <f t="shared" si="0"/>
        <v>2200</v>
      </c>
      <c r="L21" s="10"/>
      <c r="M21" s="12"/>
      <c r="N21" s="12"/>
      <c r="O21" s="12"/>
      <c r="P21" s="12"/>
      <c r="Q21" s="12"/>
      <c r="R21" s="12"/>
      <c r="S21" s="12"/>
      <c r="T21" s="12"/>
      <c r="U21" s="12"/>
      <c r="V21" s="13">
        <f t="shared" si="1"/>
        <v>0</v>
      </c>
      <c r="X21" s="13">
        <f t="shared" si="2"/>
        <v>2200</v>
      </c>
    </row>
    <row r="22" spans="1:24" ht="12.75">
      <c r="A22" s="6">
        <v>14</v>
      </c>
      <c r="B22" s="14">
        <v>1</v>
      </c>
      <c r="C22" s="94" t="s">
        <v>269</v>
      </c>
      <c r="D22" s="94"/>
      <c r="E22" s="94"/>
      <c r="F22" s="15"/>
      <c r="G22" s="15"/>
      <c r="H22" s="15">
        <v>2000</v>
      </c>
      <c r="I22" s="15"/>
      <c r="J22" s="15"/>
      <c r="K22" s="16">
        <f t="shared" si="0"/>
        <v>2000</v>
      </c>
      <c r="L22" s="10"/>
      <c r="M22" s="15"/>
      <c r="N22" s="15"/>
      <c r="O22" s="15"/>
      <c r="P22" s="15"/>
      <c r="Q22" s="15"/>
      <c r="R22" s="15"/>
      <c r="S22" s="15"/>
      <c r="T22" s="15"/>
      <c r="U22" s="15"/>
      <c r="V22" s="16">
        <f t="shared" si="1"/>
        <v>0</v>
      </c>
      <c r="W22" s="17"/>
      <c r="X22" s="16">
        <f t="shared" si="2"/>
        <v>2000</v>
      </c>
    </row>
    <row r="23" spans="1:24" ht="12.75">
      <c r="A23" s="6">
        <v>15</v>
      </c>
      <c r="B23" s="18"/>
      <c r="C23" s="19" t="s">
        <v>270</v>
      </c>
      <c r="D23" s="95" t="s">
        <v>271</v>
      </c>
      <c r="E23" s="95"/>
      <c r="F23" s="20"/>
      <c r="G23" s="20"/>
      <c r="H23" s="20">
        <v>2000</v>
      </c>
      <c r="I23" s="20"/>
      <c r="J23" s="20"/>
      <c r="K23" s="21">
        <f t="shared" si="0"/>
        <v>2000</v>
      </c>
      <c r="L23" s="10"/>
      <c r="M23" s="20"/>
      <c r="N23" s="20"/>
      <c r="O23" s="20"/>
      <c r="P23" s="20"/>
      <c r="Q23" s="20"/>
      <c r="R23" s="20"/>
      <c r="S23" s="20"/>
      <c r="T23" s="20"/>
      <c r="U23" s="20"/>
      <c r="V23" s="22">
        <f t="shared" si="1"/>
        <v>0</v>
      </c>
      <c r="W23" s="17"/>
      <c r="X23" s="22">
        <f t="shared" si="2"/>
        <v>2000</v>
      </c>
    </row>
    <row r="24" spans="1:24" ht="12.75">
      <c r="A24" s="6">
        <v>16</v>
      </c>
      <c r="B24" s="14">
        <v>2</v>
      </c>
      <c r="C24" s="94" t="s">
        <v>272</v>
      </c>
      <c r="D24" s="94"/>
      <c r="E24" s="94"/>
      <c r="F24" s="15"/>
      <c r="G24" s="15"/>
      <c r="H24" s="15">
        <v>200</v>
      </c>
      <c r="I24" s="15"/>
      <c r="J24" s="15"/>
      <c r="K24" s="16">
        <f t="shared" si="0"/>
        <v>200</v>
      </c>
      <c r="L24" s="10"/>
      <c r="M24" s="15"/>
      <c r="N24" s="15"/>
      <c r="O24" s="15"/>
      <c r="P24" s="15"/>
      <c r="Q24" s="15"/>
      <c r="R24" s="15"/>
      <c r="S24" s="15"/>
      <c r="T24" s="15"/>
      <c r="U24" s="15"/>
      <c r="V24" s="16">
        <f t="shared" si="1"/>
        <v>0</v>
      </c>
      <c r="W24" s="17"/>
      <c r="X24" s="16">
        <f t="shared" si="2"/>
        <v>200</v>
      </c>
    </row>
    <row r="25" spans="1:24" ht="12.75">
      <c r="A25" s="6">
        <v>17</v>
      </c>
      <c r="B25" s="18"/>
      <c r="C25" s="19" t="s">
        <v>273</v>
      </c>
      <c r="D25" s="95" t="s">
        <v>274</v>
      </c>
      <c r="E25" s="95"/>
      <c r="F25" s="20"/>
      <c r="G25" s="20"/>
      <c r="H25" s="20">
        <v>200</v>
      </c>
      <c r="I25" s="20"/>
      <c r="J25" s="20"/>
      <c r="K25" s="21">
        <f t="shared" si="0"/>
        <v>200</v>
      </c>
      <c r="L25" s="10"/>
      <c r="M25" s="20"/>
      <c r="N25" s="20"/>
      <c r="O25" s="20"/>
      <c r="P25" s="20"/>
      <c r="Q25" s="20"/>
      <c r="R25" s="20"/>
      <c r="S25" s="20"/>
      <c r="T25" s="20"/>
      <c r="U25" s="20"/>
      <c r="V25" s="22">
        <f t="shared" si="1"/>
        <v>0</v>
      </c>
      <c r="W25" s="17"/>
      <c r="X25" s="22">
        <f t="shared" si="2"/>
        <v>200</v>
      </c>
    </row>
    <row r="26" spans="1:24" ht="12.75">
      <c r="A26" s="6">
        <v>18</v>
      </c>
      <c r="B26" s="11">
        <v>4</v>
      </c>
      <c r="C26" s="93" t="s">
        <v>275</v>
      </c>
      <c r="D26" s="93"/>
      <c r="E26" s="93"/>
      <c r="F26" s="12"/>
      <c r="G26" s="12"/>
      <c r="H26" s="12">
        <v>100</v>
      </c>
      <c r="I26" s="12"/>
      <c r="J26" s="12"/>
      <c r="K26" s="13">
        <f t="shared" si="0"/>
        <v>100</v>
      </c>
      <c r="L26" s="10"/>
      <c r="M26" s="12"/>
      <c r="N26" s="12"/>
      <c r="O26" s="12"/>
      <c r="P26" s="12"/>
      <c r="Q26" s="12"/>
      <c r="R26" s="12"/>
      <c r="S26" s="12"/>
      <c r="T26" s="12"/>
      <c r="U26" s="12"/>
      <c r="V26" s="13">
        <f t="shared" si="1"/>
        <v>0</v>
      </c>
      <c r="X26" s="13">
        <f t="shared" si="2"/>
        <v>100</v>
      </c>
    </row>
    <row r="27" spans="1:24" ht="12.75">
      <c r="A27" s="6">
        <v>19</v>
      </c>
      <c r="B27" s="14">
        <v>1</v>
      </c>
      <c r="C27" s="94" t="s">
        <v>276</v>
      </c>
      <c r="D27" s="94"/>
      <c r="E27" s="94"/>
      <c r="F27" s="15"/>
      <c r="G27" s="15"/>
      <c r="H27" s="15">
        <v>100</v>
      </c>
      <c r="I27" s="15"/>
      <c r="J27" s="15"/>
      <c r="K27" s="16">
        <f t="shared" si="0"/>
        <v>100</v>
      </c>
      <c r="L27" s="10"/>
      <c r="M27" s="15"/>
      <c r="N27" s="15"/>
      <c r="O27" s="15"/>
      <c r="P27" s="15"/>
      <c r="Q27" s="15"/>
      <c r="R27" s="15"/>
      <c r="S27" s="15"/>
      <c r="T27" s="15"/>
      <c r="U27" s="15"/>
      <c r="V27" s="16">
        <f t="shared" si="1"/>
        <v>0</v>
      </c>
      <c r="W27" s="17"/>
      <c r="X27" s="16">
        <f t="shared" si="2"/>
        <v>100</v>
      </c>
    </row>
    <row r="28" spans="1:24" ht="12.75">
      <c r="A28" s="6">
        <v>20</v>
      </c>
      <c r="B28" s="18"/>
      <c r="C28" s="19" t="s">
        <v>277</v>
      </c>
      <c r="D28" s="95" t="s">
        <v>271</v>
      </c>
      <c r="E28" s="95"/>
      <c r="F28" s="20"/>
      <c r="G28" s="20"/>
      <c r="H28" s="20">
        <v>100</v>
      </c>
      <c r="I28" s="20"/>
      <c r="J28" s="20"/>
      <c r="K28" s="21">
        <f t="shared" si="0"/>
        <v>100</v>
      </c>
      <c r="L28" s="10"/>
      <c r="M28" s="20"/>
      <c r="N28" s="20"/>
      <c r="O28" s="20"/>
      <c r="P28" s="20"/>
      <c r="Q28" s="20"/>
      <c r="R28" s="20"/>
      <c r="S28" s="20"/>
      <c r="T28" s="20"/>
      <c r="U28" s="20"/>
      <c r="V28" s="22">
        <f t="shared" si="1"/>
        <v>0</v>
      </c>
      <c r="W28" s="17"/>
      <c r="X28" s="22">
        <f t="shared" si="2"/>
        <v>100</v>
      </c>
    </row>
    <row r="29" spans="1:24" ht="12.75">
      <c r="A29" s="6">
        <v>21</v>
      </c>
      <c r="B29" s="11">
        <v>5</v>
      </c>
      <c r="C29" s="93" t="s">
        <v>278</v>
      </c>
      <c r="D29" s="93"/>
      <c r="E29" s="93"/>
      <c r="F29" s="12"/>
      <c r="G29" s="12"/>
      <c r="H29" s="12">
        <v>7830</v>
      </c>
      <c r="I29" s="12"/>
      <c r="J29" s="12"/>
      <c r="K29" s="13">
        <f t="shared" si="0"/>
        <v>7830</v>
      </c>
      <c r="L29" s="10"/>
      <c r="M29" s="12"/>
      <c r="N29" s="12"/>
      <c r="O29" s="12"/>
      <c r="P29" s="12"/>
      <c r="Q29" s="12"/>
      <c r="R29" s="12"/>
      <c r="S29" s="12"/>
      <c r="T29" s="12"/>
      <c r="U29" s="12"/>
      <c r="V29" s="13">
        <f t="shared" si="1"/>
        <v>0</v>
      </c>
      <c r="X29" s="13">
        <f t="shared" si="2"/>
        <v>7830</v>
      </c>
    </row>
    <row r="30" spans="1:24" ht="12.75">
      <c r="A30" s="6">
        <v>22</v>
      </c>
      <c r="B30" s="14">
        <v>1</v>
      </c>
      <c r="C30" s="94" t="s">
        <v>279</v>
      </c>
      <c r="D30" s="94"/>
      <c r="E30" s="94"/>
      <c r="F30" s="15"/>
      <c r="G30" s="15"/>
      <c r="H30" s="15">
        <v>7000</v>
      </c>
      <c r="I30" s="15"/>
      <c r="J30" s="15"/>
      <c r="K30" s="16">
        <f t="shared" si="0"/>
        <v>7000</v>
      </c>
      <c r="L30" s="10"/>
      <c r="M30" s="15"/>
      <c r="N30" s="15"/>
      <c r="O30" s="15"/>
      <c r="P30" s="15"/>
      <c r="Q30" s="15"/>
      <c r="R30" s="15"/>
      <c r="S30" s="15"/>
      <c r="T30" s="15"/>
      <c r="U30" s="15"/>
      <c r="V30" s="16">
        <f t="shared" si="1"/>
        <v>0</v>
      </c>
      <c r="W30" s="17"/>
      <c r="X30" s="16">
        <f t="shared" si="2"/>
        <v>7000</v>
      </c>
    </row>
    <row r="31" spans="1:24" ht="12.75">
      <c r="A31" s="6">
        <v>23</v>
      </c>
      <c r="B31" s="18"/>
      <c r="C31" s="19" t="s">
        <v>280</v>
      </c>
      <c r="D31" s="95" t="s">
        <v>271</v>
      </c>
      <c r="E31" s="95"/>
      <c r="F31" s="20"/>
      <c r="G31" s="20"/>
      <c r="H31" s="20">
        <v>7000</v>
      </c>
      <c r="I31" s="20"/>
      <c r="J31" s="20"/>
      <c r="K31" s="21">
        <f t="shared" si="0"/>
        <v>7000</v>
      </c>
      <c r="L31" s="10"/>
      <c r="M31" s="20"/>
      <c r="N31" s="20"/>
      <c r="O31" s="20"/>
      <c r="P31" s="20"/>
      <c r="Q31" s="20"/>
      <c r="R31" s="20"/>
      <c r="S31" s="20"/>
      <c r="T31" s="20"/>
      <c r="U31" s="20"/>
      <c r="V31" s="22">
        <f t="shared" si="1"/>
        <v>0</v>
      </c>
      <c r="W31" s="17"/>
      <c r="X31" s="22">
        <f t="shared" si="2"/>
        <v>7000</v>
      </c>
    </row>
    <row r="32" spans="1:24" ht="12.75">
      <c r="A32" s="6">
        <v>24</v>
      </c>
      <c r="B32" s="14">
        <v>2</v>
      </c>
      <c r="C32" s="94" t="s">
        <v>281</v>
      </c>
      <c r="D32" s="94"/>
      <c r="E32" s="94"/>
      <c r="F32" s="15"/>
      <c r="G32" s="15"/>
      <c r="H32" s="15">
        <v>830</v>
      </c>
      <c r="I32" s="15"/>
      <c r="J32" s="15"/>
      <c r="K32" s="16">
        <f t="shared" si="0"/>
        <v>830</v>
      </c>
      <c r="L32" s="10"/>
      <c r="M32" s="15"/>
      <c r="N32" s="15"/>
      <c r="O32" s="15"/>
      <c r="P32" s="15"/>
      <c r="Q32" s="15"/>
      <c r="R32" s="15"/>
      <c r="S32" s="15"/>
      <c r="T32" s="15"/>
      <c r="U32" s="15"/>
      <c r="V32" s="16">
        <f t="shared" si="1"/>
        <v>0</v>
      </c>
      <c r="W32" s="17"/>
      <c r="X32" s="16">
        <f t="shared" si="2"/>
        <v>830</v>
      </c>
    </row>
    <row r="33" spans="1:24" ht="13.5" thickBot="1">
      <c r="A33" s="6">
        <v>25</v>
      </c>
      <c r="B33" s="18"/>
      <c r="C33" s="19" t="s">
        <v>280</v>
      </c>
      <c r="D33" s="95" t="s">
        <v>271</v>
      </c>
      <c r="E33" s="95"/>
      <c r="F33" s="20"/>
      <c r="G33" s="20"/>
      <c r="H33" s="20">
        <v>830</v>
      </c>
      <c r="I33" s="20"/>
      <c r="J33" s="20"/>
      <c r="K33" s="21">
        <f t="shared" si="0"/>
        <v>830</v>
      </c>
      <c r="L33" s="10"/>
      <c r="M33" s="20"/>
      <c r="N33" s="20"/>
      <c r="O33" s="20"/>
      <c r="P33" s="20"/>
      <c r="Q33" s="20"/>
      <c r="R33" s="20"/>
      <c r="S33" s="20"/>
      <c r="T33" s="20"/>
      <c r="U33" s="20"/>
      <c r="V33" s="22">
        <f t="shared" si="1"/>
        <v>0</v>
      </c>
      <c r="W33" s="17"/>
      <c r="X33" s="22">
        <f t="shared" si="2"/>
        <v>830</v>
      </c>
    </row>
    <row r="34" spans="1:2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2"/>
      <c r="X34" s="31"/>
    </row>
  </sheetData>
  <mergeCells count="51">
    <mergeCell ref="D33:E33"/>
    <mergeCell ref="C29:E29"/>
    <mergeCell ref="C30:E30"/>
    <mergeCell ref="D31:E31"/>
    <mergeCell ref="C32:E32"/>
    <mergeCell ref="D25:E25"/>
    <mergeCell ref="C26:E26"/>
    <mergeCell ref="C27:E27"/>
    <mergeCell ref="D28:E28"/>
    <mergeCell ref="C21:E21"/>
    <mergeCell ref="C22:E22"/>
    <mergeCell ref="D23:E23"/>
    <mergeCell ref="C24:E24"/>
    <mergeCell ref="C17:E17"/>
    <mergeCell ref="D18:E18"/>
    <mergeCell ref="C19:E19"/>
    <mergeCell ref="D20:E20"/>
    <mergeCell ref="C13:E13"/>
    <mergeCell ref="D14:E14"/>
    <mergeCell ref="C15:E15"/>
    <mergeCell ref="C16:E16"/>
    <mergeCell ref="C9:E9"/>
    <mergeCell ref="C10:E10"/>
    <mergeCell ref="C11:E11"/>
    <mergeCell ref="D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31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8" width="7.7109375" style="0" customWidth="1"/>
    <col min="9" max="10" width="0" style="0" hidden="1" customWidth="1"/>
    <col min="11" max="11" width="9.7109375" style="0" customWidth="1"/>
    <col min="12" max="12" width="0.85546875" style="0" customWidth="1"/>
    <col min="13" max="14" width="0" style="0" hidden="1" customWidth="1"/>
    <col min="15" max="15" width="7.7109375" style="0" customWidth="1"/>
    <col min="16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282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12</v>
      </c>
      <c r="C9" s="92" t="s">
        <v>211</v>
      </c>
      <c r="D9" s="92"/>
      <c r="E9" s="92"/>
      <c r="F9" s="8">
        <v>97000</v>
      </c>
      <c r="G9" s="8">
        <v>32000</v>
      </c>
      <c r="H9" s="8">
        <v>36020</v>
      </c>
      <c r="I9" s="8"/>
      <c r="J9" s="8"/>
      <c r="K9" s="9">
        <f aca="true" t="shared" si="0" ref="K9:K30">SUM(F9:J9)</f>
        <v>165020</v>
      </c>
      <c r="L9" s="10"/>
      <c r="M9" s="8"/>
      <c r="N9" s="8"/>
      <c r="O9" s="8">
        <v>3200</v>
      </c>
      <c r="P9" s="8"/>
      <c r="Q9" s="8"/>
      <c r="R9" s="8"/>
      <c r="S9" s="8"/>
      <c r="T9" s="8"/>
      <c r="U9" s="8"/>
      <c r="V9" s="9">
        <f aca="true" t="shared" si="1" ref="V9:V30">SUM(M9:U9)</f>
        <v>3200</v>
      </c>
      <c r="W9" s="2"/>
      <c r="X9" s="9">
        <f aca="true" t="shared" si="2" ref="X9:X30">K9+V9</f>
        <v>168220</v>
      </c>
    </row>
    <row r="10" spans="1:24" ht="12.75">
      <c r="A10" s="6">
        <v>2</v>
      </c>
      <c r="B10" s="11">
        <v>1</v>
      </c>
      <c r="C10" s="93" t="s">
        <v>283</v>
      </c>
      <c r="D10" s="93"/>
      <c r="E10" s="93"/>
      <c r="F10" s="12">
        <v>97000</v>
      </c>
      <c r="G10" s="12">
        <v>32000</v>
      </c>
      <c r="H10" s="12">
        <v>36020</v>
      </c>
      <c r="I10" s="12"/>
      <c r="J10" s="12"/>
      <c r="K10" s="13">
        <f t="shared" si="0"/>
        <v>165020</v>
      </c>
      <c r="L10" s="10"/>
      <c r="M10" s="12"/>
      <c r="N10" s="12"/>
      <c r="O10" s="12">
        <v>3200</v>
      </c>
      <c r="P10" s="12"/>
      <c r="Q10" s="12"/>
      <c r="R10" s="12"/>
      <c r="S10" s="12"/>
      <c r="T10" s="12"/>
      <c r="U10" s="12"/>
      <c r="V10" s="13">
        <f t="shared" si="1"/>
        <v>3200</v>
      </c>
      <c r="X10" s="13">
        <f t="shared" si="2"/>
        <v>168220</v>
      </c>
    </row>
    <row r="11" spans="1:24" ht="12.75">
      <c r="A11" s="6">
        <v>3</v>
      </c>
      <c r="B11" s="14">
        <v>1</v>
      </c>
      <c r="C11" s="94" t="s">
        <v>284</v>
      </c>
      <c r="D11" s="94"/>
      <c r="E11" s="94"/>
      <c r="F11" s="15">
        <v>97000</v>
      </c>
      <c r="G11" s="15"/>
      <c r="H11" s="15"/>
      <c r="I11" s="15"/>
      <c r="J11" s="15"/>
      <c r="K11" s="16">
        <f t="shared" si="0"/>
        <v>97000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6">
        <f t="shared" si="1"/>
        <v>0</v>
      </c>
      <c r="W11" s="17"/>
      <c r="X11" s="16">
        <f t="shared" si="2"/>
        <v>97000</v>
      </c>
    </row>
    <row r="12" spans="1:24" ht="12.75">
      <c r="A12" s="6">
        <v>4</v>
      </c>
      <c r="B12" s="18"/>
      <c r="C12" s="19" t="s">
        <v>25</v>
      </c>
      <c r="D12" s="95" t="s">
        <v>26</v>
      </c>
      <c r="E12" s="95"/>
      <c r="F12" s="20">
        <v>97000</v>
      </c>
      <c r="G12" s="20"/>
      <c r="H12" s="20"/>
      <c r="I12" s="20"/>
      <c r="J12" s="20"/>
      <c r="K12" s="21">
        <f t="shared" si="0"/>
        <v>97000</v>
      </c>
      <c r="L12" s="10"/>
      <c r="M12" s="20"/>
      <c r="N12" s="20"/>
      <c r="O12" s="20"/>
      <c r="P12" s="20"/>
      <c r="Q12" s="20"/>
      <c r="R12" s="20"/>
      <c r="S12" s="20"/>
      <c r="T12" s="20"/>
      <c r="U12" s="20"/>
      <c r="V12" s="22">
        <f t="shared" si="1"/>
        <v>0</v>
      </c>
      <c r="W12" s="17"/>
      <c r="X12" s="22">
        <f t="shared" si="2"/>
        <v>97000</v>
      </c>
    </row>
    <row r="13" spans="1:24" ht="12.75">
      <c r="A13" s="6">
        <v>5</v>
      </c>
      <c r="B13" s="14">
        <v>2</v>
      </c>
      <c r="C13" s="94" t="s">
        <v>285</v>
      </c>
      <c r="D13" s="94"/>
      <c r="E13" s="94"/>
      <c r="F13" s="15"/>
      <c r="G13" s="15">
        <v>32000</v>
      </c>
      <c r="H13" s="15"/>
      <c r="I13" s="15"/>
      <c r="J13" s="15"/>
      <c r="K13" s="16">
        <f t="shared" si="0"/>
        <v>32000</v>
      </c>
      <c r="L13" s="10"/>
      <c r="M13" s="15"/>
      <c r="N13" s="15"/>
      <c r="O13" s="15"/>
      <c r="P13" s="15"/>
      <c r="Q13" s="15"/>
      <c r="R13" s="15"/>
      <c r="S13" s="15"/>
      <c r="T13" s="15"/>
      <c r="U13" s="15"/>
      <c r="V13" s="16">
        <f t="shared" si="1"/>
        <v>0</v>
      </c>
      <c r="W13" s="17"/>
      <c r="X13" s="16">
        <f t="shared" si="2"/>
        <v>32000</v>
      </c>
    </row>
    <row r="14" spans="1:24" ht="12.75">
      <c r="A14" s="6">
        <v>6</v>
      </c>
      <c r="B14" s="18"/>
      <c r="C14" s="19" t="s">
        <v>25</v>
      </c>
      <c r="D14" s="95" t="s">
        <v>26</v>
      </c>
      <c r="E14" s="95"/>
      <c r="F14" s="20"/>
      <c r="G14" s="20">
        <v>32000</v>
      </c>
      <c r="H14" s="20"/>
      <c r="I14" s="20"/>
      <c r="J14" s="20"/>
      <c r="K14" s="21">
        <f t="shared" si="0"/>
        <v>32000</v>
      </c>
      <c r="L14" s="10"/>
      <c r="M14" s="20"/>
      <c r="N14" s="20"/>
      <c r="O14" s="20"/>
      <c r="P14" s="20"/>
      <c r="Q14" s="20"/>
      <c r="R14" s="20"/>
      <c r="S14" s="20"/>
      <c r="T14" s="20"/>
      <c r="U14" s="20"/>
      <c r="V14" s="22">
        <f t="shared" si="1"/>
        <v>0</v>
      </c>
      <c r="W14" s="17"/>
      <c r="X14" s="22">
        <f t="shared" si="2"/>
        <v>32000</v>
      </c>
    </row>
    <row r="15" spans="1:24" ht="12.75">
      <c r="A15" s="6">
        <v>7</v>
      </c>
      <c r="B15" s="14">
        <v>3</v>
      </c>
      <c r="C15" s="94" t="s">
        <v>286</v>
      </c>
      <c r="D15" s="94"/>
      <c r="E15" s="94"/>
      <c r="F15" s="15"/>
      <c r="G15" s="15"/>
      <c r="H15" s="15">
        <v>12000</v>
      </c>
      <c r="I15" s="15"/>
      <c r="J15" s="15"/>
      <c r="K15" s="16">
        <f t="shared" si="0"/>
        <v>12000</v>
      </c>
      <c r="L15" s="10"/>
      <c r="M15" s="15"/>
      <c r="N15" s="15"/>
      <c r="O15" s="15"/>
      <c r="P15" s="15"/>
      <c r="Q15" s="15"/>
      <c r="R15" s="15"/>
      <c r="S15" s="15"/>
      <c r="T15" s="15"/>
      <c r="U15" s="15"/>
      <c r="V15" s="16">
        <f t="shared" si="1"/>
        <v>0</v>
      </c>
      <c r="W15" s="17"/>
      <c r="X15" s="16">
        <f t="shared" si="2"/>
        <v>12000</v>
      </c>
    </row>
    <row r="16" spans="1:24" ht="12.75">
      <c r="A16" s="6">
        <v>8</v>
      </c>
      <c r="B16" s="18"/>
      <c r="C16" s="19" t="s">
        <v>25</v>
      </c>
      <c r="D16" s="95" t="s">
        <v>26</v>
      </c>
      <c r="E16" s="95"/>
      <c r="F16" s="20"/>
      <c r="G16" s="20"/>
      <c r="H16" s="20">
        <v>12000</v>
      </c>
      <c r="I16" s="20"/>
      <c r="J16" s="20"/>
      <c r="K16" s="21">
        <f t="shared" si="0"/>
        <v>12000</v>
      </c>
      <c r="L16" s="10"/>
      <c r="M16" s="20"/>
      <c r="N16" s="20"/>
      <c r="O16" s="20"/>
      <c r="P16" s="20"/>
      <c r="Q16" s="20"/>
      <c r="R16" s="20"/>
      <c r="S16" s="20"/>
      <c r="T16" s="20"/>
      <c r="U16" s="20"/>
      <c r="V16" s="22">
        <f t="shared" si="1"/>
        <v>0</v>
      </c>
      <c r="W16" s="17"/>
      <c r="X16" s="22">
        <f t="shared" si="2"/>
        <v>12000</v>
      </c>
    </row>
    <row r="17" spans="1:24" ht="12.75">
      <c r="A17" s="6">
        <v>9</v>
      </c>
      <c r="B17" s="14">
        <v>4</v>
      </c>
      <c r="C17" s="94" t="s">
        <v>287</v>
      </c>
      <c r="D17" s="94"/>
      <c r="E17" s="94"/>
      <c r="F17" s="15"/>
      <c r="G17" s="15"/>
      <c r="H17" s="15">
        <v>5000</v>
      </c>
      <c r="I17" s="15"/>
      <c r="J17" s="15"/>
      <c r="K17" s="16">
        <f t="shared" si="0"/>
        <v>5000</v>
      </c>
      <c r="L17" s="10"/>
      <c r="M17" s="15"/>
      <c r="N17" s="15"/>
      <c r="O17" s="15"/>
      <c r="P17" s="15"/>
      <c r="Q17" s="15"/>
      <c r="R17" s="15"/>
      <c r="S17" s="15"/>
      <c r="T17" s="15"/>
      <c r="U17" s="15"/>
      <c r="V17" s="16">
        <f t="shared" si="1"/>
        <v>0</v>
      </c>
      <c r="W17" s="17"/>
      <c r="X17" s="16">
        <f t="shared" si="2"/>
        <v>5000</v>
      </c>
    </row>
    <row r="18" spans="1:24" ht="12.75">
      <c r="A18" s="6">
        <v>10</v>
      </c>
      <c r="B18" s="18"/>
      <c r="C18" s="19" t="s">
        <v>25</v>
      </c>
      <c r="D18" s="95" t="s">
        <v>26</v>
      </c>
      <c r="E18" s="95"/>
      <c r="F18" s="20"/>
      <c r="G18" s="20"/>
      <c r="H18" s="20">
        <v>5000</v>
      </c>
      <c r="I18" s="20"/>
      <c r="J18" s="20"/>
      <c r="K18" s="21">
        <f t="shared" si="0"/>
        <v>5000</v>
      </c>
      <c r="L18" s="10"/>
      <c r="M18" s="20"/>
      <c r="N18" s="20"/>
      <c r="O18" s="20"/>
      <c r="P18" s="20"/>
      <c r="Q18" s="20"/>
      <c r="R18" s="20"/>
      <c r="S18" s="20"/>
      <c r="T18" s="20"/>
      <c r="U18" s="20"/>
      <c r="V18" s="22">
        <f t="shared" si="1"/>
        <v>0</v>
      </c>
      <c r="W18" s="17"/>
      <c r="X18" s="22">
        <f t="shared" si="2"/>
        <v>5000</v>
      </c>
    </row>
    <row r="19" spans="1:24" ht="12.75">
      <c r="A19" s="6">
        <v>11</v>
      </c>
      <c r="B19" s="14">
        <v>5</v>
      </c>
      <c r="C19" s="94" t="s">
        <v>288</v>
      </c>
      <c r="D19" s="94"/>
      <c r="E19" s="94"/>
      <c r="F19" s="15"/>
      <c r="G19" s="15"/>
      <c r="H19" s="15">
        <v>3100</v>
      </c>
      <c r="I19" s="15"/>
      <c r="J19" s="15"/>
      <c r="K19" s="16">
        <f t="shared" si="0"/>
        <v>3100</v>
      </c>
      <c r="L19" s="10"/>
      <c r="M19" s="15"/>
      <c r="N19" s="15"/>
      <c r="O19" s="15"/>
      <c r="P19" s="15"/>
      <c r="Q19" s="15"/>
      <c r="R19" s="15"/>
      <c r="S19" s="15"/>
      <c r="T19" s="15"/>
      <c r="U19" s="15"/>
      <c r="V19" s="16">
        <f t="shared" si="1"/>
        <v>0</v>
      </c>
      <c r="W19" s="17"/>
      <c r="X19" s="16">
        <f t="shared" si="2"/>
        <v>3100</v>
      </c>
    </row>
    <row r="20" spans="1:24" ht="12.75">
      <c r="A20" s="6">
        <v>12</v>
      </c>
      <c r="B20" s="18"/>
      <c r="C20" s="19" t="s">
        <v>25</v>
      </c>
      <c r="D20" s="95" t="s">
        <v>26</v>
      </c>
      <c r="E20" s="95"/>
      <c r="F20" s="20"/>
      <c r="G20" s="20"/>
      <c r="H20" s="20">
        <v>3100</v>
      </c>
      <c r="I20" s="20"/>
      <c r="J20" s="20"/>
      <c r="K20" s="21">
        <f t="shared" si="0"/>
        <v>3100</v>
      </c>
      <c r="L20" s="10"/>
      <c r="M20" s="20"/>
      <c r="N20" s="20"/>
      <c r="O20" s="20"/>
      <c r="P20" s="20"/>
      <c r="Q20" s="20"/>
      <c r="R20" s="20"/>
      <c r="S20" s="20"/>
      <c r="T20" s="20"/>
      <c r="U20" s="20"/>
      <c r="V20" s="22">
        <f t="shared" si="1"/>
        <v>0</v>
      </c>
      <c r="W20" s="17"/>
      <c r="X20" s="22">
        <f t="shared" si="2"/>
        <v>3100</v>
      </c>
    </row>
    <row r="21" spans="1:24" ht="12.75">
      <c r="A21" s="6">
        <v>13</v>
      </c>
      <c r="B21" s="14">
        <v>6</v>
      </c>
      <c r="C21" s="94" t="s">
        <v>289</v>
      </c>
      <c r="D21" s="94"/>
      <c r="E21" s="94"/>
      <c r="F21" s="15"/>
      <c r="G21" s="15"/>
      <c r="H21" s="15">
        <v>7800</v>
      </c>
      <c r="I21" s="15"/>
      <c r="J21" s="15"/>
      <c r="K21" s="16">
        <f t="shared" si="0"/>
        <v>7800</v>
      </c>
      <c r="L21" s="10"/>
      <c r="M21" s="15"/>
      <c r="N21" s="15"/>
      <c r="O21" s="15"/>
      <c r="P21" s="15"/>
      <c r="Q21" s="15"/>
      <c r="R21" s="15"/>
      <c r="S21" s="15"/>
      <c r="T21" s="15"/>
      <c r="U21" s="15"/>
      <c r="V21" s="16">
        <f t="shared" si="1"/>
        <v>0</v>
      </c>
      <c r="W21" s="17"/>
      <c r="X21" s="16">
        <f t="shared" si="2"/>
        <v>7800</v>
      </c>
    </row>
    <row r="22" spans="1:24" ht="12.75">
      <c r="A22" s="6">
        <v>14</v>
      </c>
      <c r="B22" s="18"/>
      <c r="C22" s="19" t="s">
        <v>25</v>
      </c>
      <c r="D22" s="95" t="s">
        <v>26</v>
      </c>
      <c r="E22" s="95"/>
      <c r="F22" s="20"/>
      <c r="G22" s="20"/>
      <c r="H22" s="20">
        <v>7800</v>
      </c>
      <c r="I22" s="20"/>
      <c r="J22" s="20"/>
      <c r="K22" s="21">
        <f t="shared" si="0"/>
        <v>7800</v>
      </c>
      <c r="L22" s="10"/>
      <c r="M22" s="20"/>
      <c r="N22" s="20"/>
      <c r="O22" s="20"/>
      <c r="P22" s="20"/>
      <c r="Q22" s="20"/>
      <c r="R22" s="20"/>
      <c r="S22" s="20"/>
      <c r="T22" s="20"/>
      <c r="U22" s="20"/>
      <c r="V22" s="22">
        <f t="shared" si="1"/>
        <v>0</v>
      </c>
      <c r="W22" s="17"/>
      <c r="X22" s="22">
        <f t="shared" si="2"/>
        <v>7800</v>
      </c>
    </row>
    <row r="23" spans="1:24" ht="12.75">
      <c r="A23" s="6">
        <v>15</v>
      </c>
      <c r="B23" s="14">
        <v>7</v>
      </c>
      <c r="C23" s="94" t="s">
        <v>290</v>
      </c>
      <c r="D23" s="94"/>
      <c r="E23" s="94"/>
      <c r="F23" s="15"/>
      <c r="G23" s="15"/>
      <c r="H23" s="15">
        <v>6000</v>
      </c>
      <c r="I23" s="15"/>
      <c r="J23" s="15"/>
      <c r="K23" s="16">
        <f t="shared" si="0"/>
        <v>6000</v>
      </c>
      <c r="L23" s="10"/>
      <c r="M23" s="15"/>
      <c r="N23" s="15"/>
      <c r="O23" s="15"/>
      <c r="P23" s="15"/>
      <c r="Q23" s="15"/>
      <c r="R23" s="15"/>
      <c r="S23" s="15"/>
      <c r="T23" s="15"/>
      <c r="U23" s="15"/>
      <c r="V23" s="16">
        <f t="shared" si="1"/>
        <v>0</v>
      </c>
      <c r="W23" s="17"/>
      <c r="X23" s="16">
        <f t="shared" si="2"/>
        <v>6000</v>
      </c>
    </row>
    <row r="24" spans="1:24" ht="12.75">
      <c r="A24" s="6">
        <v>16</v>
      </c>
      <c r="B24" s="18"/>
      <c r="C24" s="19" t="s">
        <v>25</v>
      </c>
      <c r="D24" s="95" t="s">
        <v>26</v>
      </c>
      <c r="E24" s="95"/>
      <c r="F24" s="20"/>
      <c r="G24" s="20"/>
      <c r="H24" s="20">
        <v>6000</v>
      </c>
      <c r="I24" s="20"/>
      <c r="J24" s="20"/>
      <c r="K24" s="21">
        <f t="shared" si="0"/>
        <v>6000</v>
      </c>
      <c r="L24" s="10"/>
      <c r="M24" s="20"/>
      <c r="N24" s="20"/>
      <c r="O24" s="20"/>
      <c r="P24" s="20"/>
      <c r="Q24" s="20"/>
      <c r="R24" s="20"/>
      <c r="S24" s="20"/>
      <c r="T24" s="20"/>
      <c r="U24" s="20"/>
      <c r="V24" s="22">
        <f t="shared" si="1"/>
        <v>0</v>
      </c>
      <c r="W24" s="17"/>
      <c r="X24" s="22">
        <f t="shared" si="2"/>
        <v>6000</v>
      </c>
    </row>
    <row r="25" spans="1:24" ht="12.75">
      <c r="A25" s="6">
        <v>17</v>
      </c>
      <c r="B25" s="14">
        <v>8</v>
      </c>
      <c r="C25" s="94" t="s">
        <v>291</v>
      </c>
      <c r="D25" s="94"/>
      <c r="E25" s="94"/>
      <c r="F25" s="15"/>
      <c r="G25" s="15"/>
      <c r="H25" s="15">
        <v>520</v>
      </c>
      <c r="I25" s="15"/>
      <c r="J25" s="15"/>
      <c r="K25" s="16">
        <f t="shared" si="0"/>
        <v>520</v>
      </c>
      <c r="L25" s="10"/>
      <c r="M25" s="15"/>
      <c r="N25" s="15"/>
      <c r="O25" s="15"/>
      <c r="P25" s="15"/>
      <c r="Q25" s="15"/>
      <c r="R25" s="15"/>
      <c r="S25" s="15"/>
      <c r="T25" s="15"/>
      <c r="U25" s="15"/>
      <c r="V25" s="16">
        <f t="shared" si="1"/>
        <v>0</v>
      </c>
      <c r="W25" s="17"/>
      <c r="X25" s="16">
        <f t="shared" si="2"/>
        <v>520</v>
      </c>
    </row>
    <row r="26" spans="1:24" ht="12.75">
      <c r="A26" s="6">
        <v>18</v>
      </c>
      <c r="B26" s="18"/>
      <c r="C26" s="19" t="s">
        <v>25</v>
      </c>
      <c r="D26" s="95" t="s">
        <v>26</v>
      </c>
      <c r="E26" s="95"/>
      <c r="F26" s="20"/>
      <c r="G26" s="20"/>
      <c r="H26" s="20">
        <v>520</v>
      </c>
      <c r="I26" s="20"/>
      <c r="J26" s="20"/>
      <c r="K26" s="21">
        <f t="shared" si="0"/>
        <v>520</v>
      </c>
      <c r="L26" s="10"/>
      <c r="M26" s="20"/>
      <c r="N26" s="20"/>
      <c r="O26" s="20"/>
      <c r="P26" s="20"/>
      <c r="Q26" s="20"/>
      <c r="R26" s="20"/>
      <c r="S26" s="20"/>
      <c r="T26" s="20"/>
      <c r="U26" s="20"/>
      <c r="V26" s="22">
        <f t="shared" si="1"/>
        <v>0</v>
      </c>
      <c r="W26" s="17"/>
      <c r="X26" s="22">
        <f t="shared" si="2"/>
        <v>520</v>
      </c>
    </row>
    <row r="27" spans="1:24" ht="12.75">
      <c r="A27" s="6">
        <v>19</v>
      </c>
      <c r="B27" s="14">
        <v>9</v>
      </c>
      <c r="C27" s="94" t="s">
        <v>89</v>
      </c>
      <c r="D27" s="94"/>
      <c r="E27" s="94"/>
      <c r="F27" s="15"/>
      <c r="G27" s="15"/>
      <c r="H27" s="15"/>
      <c r="I27" s="15"/>
      <c r="J27" s="15"/>
      <c r="K27" s="16">
        <f t="shared" si="0"/>
        <v>0</v>
      </c>
      <c r="L27" s="10"/>
      <c r="M27" s="15"/>
      <c r="N27" s="15"/>
      <c r="O27" s="15">
        <v>3200</v>
      </c>
      <c r="P27" s="15"/>
      <c r="Q27" s="15"/>
      <c r="R27" s="15"/>
      <c r="S27" s="15"/>
      <c r="T27" s="15"/>
      <c r="U27" s="15"/>
      <c r="V27" s="16">
        <f t="shared" si="1"/>
        <v>3200</v>
      </c>
      <c r="W27" s="17"/>
      <c r="X27" s="16">
        <f t="shared" si="2"/>
        <v>3200</v>
      </c>
    </row>
    <row r="28" spans="1:24" ht="12.75">
      <c r="A28" s="6">
        <v>20</v>
      </c>
      <c r="B28" s="18"/>
      <c r="C28" s="19" t="s">
        <v>25</v>
      </c>
      <c r="D28" s="95" t="s">
        <v>26</v>
      </c>
      <c r="E28" s="95"/>
      <c r="F28" s="20"/>
      <c r="G28" s="20"/>
      <c r="H28" s="20"/>
      <c r="I28" s="20"/>
      <c r="J28" s="20"/>
      <c r="K28" s="21">
        <f t="shared" si="0"/>
        <v>0</v>
      </c>
      <c r="L28" s="10"/>
      <c r="M28" s="20"/>
      <c r="N28" s="20"/>
      <c r="O28" s="20">
        <v>3200</v>
      </c>
      <c r="P28" s="20"/>
      <c r="Q28" s="20"/>
      <c r="R28" s="20"/>
      <c r="S28" s="20"/>
      <c r="T28" s="20"/>
      <c r="U28" s="20"/>
      <c r="V28" s="22">
        <f t="shared" si="1"/>
        <v>3200</v>
      </c>
      <c r="W28" s="17"/>
      <c r="X28" s="22">
        <f t="shared" si="2"/>
        <v>3200</v>
      </c>
    </row>
    <row r="29" spans="1:24" ht="12.75">
      <c r="A29" s="6">
        <v>21</v>
      </c>
      <c r="B29" s="14">
        <v>10</v>
      </c>
      <c r="C29" s="94" t="s">
        <v>292</v>
      </c>
      <c r="D29" s="94"/>
      <c r="E29" s="94"/>
      <c r="F29" s="15"/>
      <c r="G29" s="15"/>
      <c r="H29" s="15">
        <v>1600</v>
      </c>
      <c r="I29" s="15"/>
      <c r="J29" s="15"/>
      <c r="K29" s="16">
        <f t="shared" si="0"/>
        <v>1600</v>
      </c>
      <c r="L29" s="10"/>
      <c r="M29" s="15"/>
      <c r="N29" s="15"/>
      <c r="O29" s="15"/>
      <c r="P29" s="15"/>
      <c r="Q29" s="15"/>
      <c r="R29" s="15"/>
      <c r="S29" s="15"/>
      <c r="T29" s="15"/>
      <c r="U29" s="15"/>
      <c r="V29" s="16">
        <f t="shared" si="1"/>
        <v>0</v>
      </c>
      <c r="W29" s="17"/>
      <c r="X29" s="16">
        <f t="shared" si="2"/>
        <v>1600</v>
      </c>
    </row>
    <row r="30" spans="1:24" ht="13.5" thickBot="1">
      <c r="A30" s="6">
        <v>22</v>
      </c>
      <c r="B30" s="18"/>
      <c r="C30" s="19" t="s">
        <v>38</v>
      </c>
      <c r="D30" s="95" t="s">
        <v>39</v>
      </c>
      <c r="E30" s="95"/>
      <c r="F30" s="20"/>
      <c r="G30" s="20"/>
      <c r="H30" s="20">
        <v>1600</v>
      </c>
      <c r="I30" s="20"/>
      <c r="J30" s="20"/>
      <c r="K30" s="21">
        <f t="shared" si="0"/>
        <v>1600</v>
      </c>
      <c r="L30" s="10"/>
      <c r="M30" s="20"/>
      <c r="N30" s="20"/>
      <c r="O30" s="20"/>
      <c r="P30" s="20"/>
      <c r="Q30" s="20"/>
      <c r="R30" s="20"/>
      <c r="S30" s="20"/>
      <c r="T30" s="20"/>
      <c r="U30" s="20"/>
      <c r="V30" s="22">
        <f t="shared" si="1"/>
        <v>0</v>
      </c>
      <c r="W30" s="17"/>
      <c r="X30" s="22">
        <f t="shared" si="2"/>
        <v>1600</v>
      </c>
    </row>
    <row r="31" spans="1:2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2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2"/>
      <c r="X31" s="31"/>
    </row>
  </sheetData>
  <mergeCells count="48">
    <mergeCell ref="C29:E29"/>
    <mergeCell ref="D30:E30"/>
    <mergeCell ref="C25:E25"/>
    <mergeCell ref="D26:E26"/>
    <mergeCell ref="C27:E27"/>
    <mergeCell ref="D28:E28"/>
    <mergeCell ref="C21:E21"/>
    <mergeCell ref="D22:E22"/>
    <mergeCell ref="C23:E23"/>
    <mergeCell ref="D24:E24"/>
    <mergeCell ref="C17:E17"/>
    <mergeCell ref="D18:E18"/>
    <mergeCell ref="C19:E19"/>
    <mergeCell ref="D20:E20"/>
    <mergeCell ref="C13:E13"/>
    <mergeCell ref="D14:E14"/>
    <mergeCell ref="C15:E15"/>
    <mergeCell ref="D16:E16"/>
    <mergeCell ref="C9:E9"/>
    <mergeCell ref="C10:E10"/>
    <mergeCell ref="C11:E11"/>
    <mergeCell ref="D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1" width="3.00390625" style="0" customWidth="1"/>
    <col min="2" max="2" width="49.57421875" style="0" customWidth="1"/>
    <col min="3" max="11" width="10.140625" style="0" customWidth="1"/>
  </cols>
  <sheetData>
    <row r="1" spans="1:11" ht="12.75" collapsed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>
      <c r="A2" s="96" t="s">
        <v>293</v>
      </c>
      <c r="B2" s="97"/>
      <c r="C2" s="98" t="s">
        <v>294</v>
      </c>
      <c r="D2" s="98"/>
      <c r="E2" s="98"/>
      <c r="F2" s="98"/>
      <c r="G2" s="98" t="s">
        <v>295</v>
      </c>
      <c r="H2" s="98"/>
      <c r="I2" s="98"/>
      <c r="J2" s="98"/>
      <c r="K2" s="98" t="s">
        <v>296</v>
      </c>
      <c r="L2" s="2"/>
    </row>
    <row r="3" spans="1:12" ht="36">
      <c r="A3" s="96"/>
      <c r="B3" s="97"/>
      <c r="C3" s="32" t="s">
        <v>297</v>
      </c>
      <c r="D3" s="33" t="s">
        <v>298</v>
      </c>
      <c r="E3" s="33" t="s">
        <v>299</v>
      </c>
      <c r="F3" s="99" t="s">
        <v>300</v>
      </c>
      <c r="G3" s="32" t="s">
        <v>297</v>
      </c>
      <c r="H3" s="33" t="s">
        <v>298</v>
      </c>
      <c r="I3" s="33" t="s">
        <v>299</v>
      </c>
      <c r="J3" s="98" t="s">
        <v>300</v>
      </c>
      <c r="K3" s="98"/>
      <c r="L3" s="2"/>
    </row>
    <row r="4" spans="1:12" ht="24">
      <c r="A4" s="96"/>
      <c r="B4" s="97"/>
      <c r="C4" s="32" t="s">
        <v>0</v>
      </c>
      <c r="D4" s="33" t="s">
        <v>1</v>
      </c>
      <c r="E4" s="33" t="s">
        <v>301</v>
      </c>
      <c r="F4" s="99"/>
      <c r="G4" s="32" t="s">
        <v>0</v>
      </c>
      <c r="H4" s="33" t="s">
        <v>1</v>
      </c>
      <c r="I4" s="33" t="s">
        <v>301</v>
      </c>
      <c r="J4" s="98"/>
      <c r="K4" s="98"/>
      <c r="L4" s="2"/>
    </row>
    <row r="5" spans="1:12" ht="12.75">
      <c r="A5" s="35" t="s">
        <v>302</v>
      </c>
      <c r="B5" s="36" t="s">
        <v>303</v>
      </c>
      <c r="C5" s="37">
        <v>1752756</v>
      </c>
      <c r="D5" s="38">
        <v>5024173</v>
      </c>
      <c r="E5" s="38">
        <v>400909</v>
      </c>
      <c r="F5" s="38">
        <f aca="true" t="shared" si="0" ref="F5:F18">SUM(C5:E5)</f>
        <v>7177838</v>
      </c>
      <c r="G5" s="38">
        <v>1609530</v>
      </c>
      <c r="H5" s="38">
        <v>2000</v>
      </c>
      <c r="I5" s="38">
        <v>350000</v>
      </c>
      <c r="J5" s="38">
        <f aca="true" t="shared" si="1" ref="J5:J18">SUM(G5:I5)</f>
        <v>1961530</v>
      </c>
      <c r="K5" s="39">
        <f aca="true" t="shared" si="2" ref="K5:K19">IF(F5&lt;&gt;0,J5/F5*100,"")</f>
        <v>27.32758805645934</v>
      </c>
      <c r="L5" s="2"/>
    </row>
    <row r="6" spans="1:12" ht="12.75">
      <c r="A6" s="40">
        <f aca="true" t="shared" si="3" ref="A6:A19">A5+1</f>
        <v>2</v>
      </c>
      <c r="B6" s="41" t="s">
        <v>304</v>
      </c>
      <c r="C6" s="42">
        <f>SUM(C7:C18)</f>
        <v>1465578</v>
      </c>
      <c r="D6" s="42">
        <f>SUM(D7:D18)</f>
        <v>5548396</v>
      </c>
      <c r="E6" s="42">
        <f>SUM(E7:E18)</f>
        <v>163864</v>
      </c>
      <c r="F6" s="42">
        <f t="shared" si="0"/>
        <v>7177838</v>
      </c>
      <c r="G6" s="42">
        <f>SUM(G7:G18)</f>
        <v>1454384</v>
      </c>
      <c r="H6" s="42">
        <f>SUM(H7:H18)</f>
        <v>343282</v>
      </c>
      <c r="I6" s="42">
        <f>SUM(I7:I18)</f>
        <v>163864</v>
      </c>
      <c r="J6" s="43">
        <f t="shared" si="1"/>
        <v>1961530</v>
      </c>
      <c r="K6" s="44">
        <f t="shared" si="2"/>
        <v>27.32758805645934</v>
      </c>
      <c r="L6" s="2"/>
    </row>
    <row r="7" spans="1:12" ht="12.75">
      <c r="A7" s="45">
        <f t="shared" si="3"/>
        <v>3</v>
      </c>
      <c r="B7" s="46" t="s">
        <v>305</v>
      </c>
      <c r="C7" s="47">
        <v>44395</v>
      </c>
      <c r="D7" s="47"/>
      <c r="E7" s="47"/>
      <c r="F7" s="48">
        <f t="shared" si="0"/>
        <v>44395</v>
      </c>
      <c r="G7" s="49">
        <v>39300</v>
      </c>
      <c r="H7" s="49"/>
      <c r="I7" s="50"/>
      <c r="J7" s="48">
        <f t="shared" si="1"/>
        <v>39300</v>
      </c>
      <c r="K7" s="44">
        <f t="shared" si="2"/>
        <v>88.52348237414122</v>
      </c>
      <c r="L7" s="2"/>
    </row>
    <row r="8" spans="1:12" ht="12.75">
      <c r="A8" s="45">
        <f t="shared" si="3"/>
        <v>4</v>
      </c>
      <c r="B8" s="46" t="s">
        <v>306</v>
      </c>
      <c r="C8" s="47">
        <v>6100</v>
      </c>
      <c r="D8" s="47"/>
      <c r="E8" s="47"/>
      <c r="F8" s="48">
        <f t="shared" si="0"/>
        <v>6100</v>
      </c>
      <c r="G8" s="49">
        <v>6000</v>
      </c>
      <c r="H8" s="49"/>
      <c r="I8" s="50"/>
      <c r="J8" s="48">
        <f t="shared" si="1"/>
        <v>6000</v>
      </c>
      <c r="K8" s="44">
        <f t="shared" si="2"/>
        <v>98.36065573770492</v>
      </c>
      <c r="L8" s="2"/>
    </row>
    <row r="9" spans="1:12" ht="12.75">
      <c r="A9" s="45">
        <f t="shared" si="3"/>
        <v>5</v>
      </c>
      <c r="B9" s="46" t="s">
        <v>307</v>
      </c>
      <c r="C9" s="47">
        <v>21290</v>
      </c>
      <c r="D9" s="47">
        <v>2800</v>
      </c>
      <c r="E9" s="47"/>
      <c r="F9" s="48">
        <f t="shared" si="0"/>
        <v>24090</v>
      </c>
      <c r="G9" s="49">
        <v>24000</v>
      </c>
      <c r="H9" s="49"/>
      <c r="I9" s="50"/>
      <c r="J9" s="48">
        <f t="shared" si="1"/>
        <v>24000</v>
      </c>
      <c r="K9" s="44">
        <f t="shared" si="2"/>
        <v>99.62640099626401</v>
      </c>
      <c r="L9" s="2"/>
    </row>
    <row r="10" spans="1:12" ht="12.75">
      <c r="A10" s="45">
        <f t="shared" si="3"/>
        <v>6</v>
      </c>
      <c r="B10" s="46" t="s">
        <v>308</v>
      </c>
      <c r="C10" s="47">
        <v>80578</v>
      </c>
      <c r="D10" s="47">
        <v>45452</v>
      </c>
      <c r="E10" s="47">
        <v>163864</v>
      </c>
      <c r="F10" s="48">
        <f t="shared" si="0"/>
        <v>289894</v>
      </c>
      <c r="G10" s="49">
        <v>82864</v>
      </c>
      <c r="H10" s="49"/>
      <c r="I10" s="50">
        <v>163864</v>
      </c>
      <c r="J10" s="48">
        <f t="shared" si="1"/>
        <v>246728</v>
      </c>
      <c r="K10" s="44">
        <f t="shared" si="2"/>
        <v>85.10972976329279</v>
      </c>
      <c r="L10" s="2"/>
    </row>
    <row r="11" spans="1:12" ht="12.75">
      <c r="A11" s="45">
        <f t="shared" si="3"/>
        <v>7</v>
      </c>
      <c r="B11" s="46" t="s">
        <v>309</v>
      </c>
      <c r="C11" s="47">
        <v>62123</v>
      </c>
      <c r="D11" s="47"/>
      <c r="E11" s="47"/>
      <c r="F11" s="48">
        <f t="shared" si="0"/>
        <v>62123</v>
      </c>
      <c r="G11" s="49">
        <v>31000</v>
      </c>
      <c r="H11" s="49">
        <v>27000</v>
      </c>
      <c r="I11" s="50"/>
      <c r="J11" s="48">
        <f t="shared" si="1"/>
        <v>58000</v>
      </c>
      <c r="K11" s="44">
        <f t="shared" si="2"/>
        <v>93.36316662105823</v>
      </c>
      <c r="L11" s="2"/>
    </row>
    <row r="12" spans="1:12" ht="12.75">
      <c r="A12" s="45">
        <f t="shared" si="3"/>
        <v>8</v>
      </c>
      <c r="B12" s="46" t="s">
        <v>310</v>
      </c>
      <c r="C12" s="47">
        <v>67800</v>
      </c>
      <c r="D12" s="47">
        <v>3298298</v>
      </c>
      <c r="E12" s="47"/>
      <c r="F12" s="48">
        <f t="shared" si="0"/>
        <v>3366098</v>
      </c>
      <c r="G12" s="49">
        <v>71000</v>
      </c>
      <c r="H12" s="49"/>
      <c r="I12" s="50"/>
      <c r="J12" s="48">
        <f t="shared" si="1"/>
        <v>71000</v>
      </c>
      <c r="K12" s="44">
        <f t="shared" si="2"/>
        <v>2.109267169286218</v>
      </c>
      <c r="L12" s="2"/>
    </row>
    <row r="13" spans="1:12" ht="12.75">
      <c r="A13" s="45">
        <f t="shared" si="3"/>
        <v>9</v>
      </c>
      <c r="B13" s="46" t="s">
        <v>311</v>
      </c>
      <c r="C13" s="47">
        <v>55920</v>
      </c>
      <c r="D13" s="47">
        <v>770861</v>
      </c>
      <c r="E13" s="47"/>
      <c r="F13" s="48">
        <f t="shared" si="0"/>
        <v>826781</v>
      </c>
      <c r="G13" s="49">
        <v>45200</v>
      </c>
      <c r="H13" s="49">
        <v>294082</v>
      </c>
      <c r="I13" s="50"/>
      <c r="J13" s="48">
        <f t="shared" si="1"/>
        <v>339282</v>
      </c>
      <c r="K13" s="44">
        <f t="shared" si="2"/>
        <v>41.036501806403386</v>
      </c>
      <c r="L13" s="2"/>
    </row>
    <row r="14" spans="1:12" ht="12.75">
      <c r="A14" s="45">
        <f t="shared" si="3"/>
        <v>10</v>
      </c>
      <c r="B14" s="46" t="s">
        <v>312</v>
      </c>
      <c r="C14" s="47">
        <v>760495</v>
      </c>
      <c r="D14" s="47">
        <v>148561</v>
      </c>
      <c r="E14" s="47"/>
      <c r="F14" s="48">
        <f t="shared" si="0"/>
        <v>909056</v>
      </c>
      <c r="G14" s="49">
        <v>783000</v>
      </c>
      <c r="H14" s="49">
        <v>19000</v>
      </c>
      <c r="I14" s="50"/>
      <c r="J14" s="48">
        <f t="shared" si="1"/>
        <v>802000</v>
      </c>
      <c r="K14" s="44">
        <f t="shared" si="2"/>
        <v>88.22338777809068</v>
      </c>
      <c r="L14" s="2"/>
    </row>
    <row r="15" spans="1:12" ht="12.75">
      <c r="A15" s="45">
        <f t="shared" si="3"/>
        <v>11</v>
      </c>
      <c r="B15" s="46" t="s">
        <v>313</v>
      </c>
      <c r="C15" s="47">
        <v>23200</v>
      </c>
      <c r="D15" s="47">
        <v>4000</v>
      </c>
      <c r="E15" s="47"/>
      <c r="F15" s="48">
        <f t="shared" si="0"/>
        <v>27200</v>
      </c>
      <c r="G15" s="49">
        <v>24000</v>
      </c>
      <c r="H15" s="49"/>
      <c r="I15" s="50"/>
      <c r="J15" s="48">
        <f t="shared" si="1"/>
        <v>24000</v>
      </c>
      <c r="K15" s="44">
        <f t="shared" si="2"/>
        <v>88.23529411764706</v>
      </c>
      <c r="L15" s="2"/>
    </row>
    <row r="16" spans="1:12" ht="12.75">
      <c r="A16" s="45">
        <f t="shared" si="3"/>
        <v>12</v>
      </c>
      <c r="B16" s="46" t="s">
        <v>314</v>
      </c>
      <c r="C16" s="47">
        <v>34200</v>
      </c>
      <c r="D16" s="47">
        <v>1275224</v>
      </c>
      <c r="E16" s="47"/>
      <c r="F16" s="48">
        <f t="shared" si="0"/>
        <v>1309424</v>
      </c>
      <c r="G16" s="49">
        <v>35000</v>
      </c>
      <c r="H16" s="49"/>
      <c r="I16" s="50"/>
      <c r="J16" s="48">
        <f t="shared" si="1"/>
        <v>35000</v>
      </c>
      <c r="K16" s="44">
        <f t="shared" si="2"/>
        <v>2.6729309986681167</v>
      </c>
      <c r="L16" s="2"/>
    </row>
    <row r="17" spans="1:12" ht="12.75">
      <c r="A17" s="45">
        <f t="shared" si="3"/>
        <v>13</v>
      </c>
      <c r="B17" s="46" t="s">
        <v>315</v>
      </c>
      <c r="C17" s="47">
        <v>142177</v>
      </c>
      <c r="D17" s="47"/>
      <c r="E17" s="47"/>
      <c r="F17" s="48">
        <f t="shared" si="0"/>
        <v>142177</v>
      </c>
      <c r="G17" s="49">
        <v>148000</v>
      </c>
      <c r="H17" s="49"/>
      <c r="I17" s="50"/>
      <c r="J17" s="48">
        <f t="shared" si="1"/>
        <v>148000</v>
      </c>
      <c r="K17" s="44">
        <f t="shared" si="2"/>
        <v>104.09559914754145</v>
      </c>
      <c r="L17" s="2"/>
    </row>
    <row r="18" spans="1:12" ht="12.75">
      <c r="A18" s="45">
        <f t="shared" si="3"/>
        <v>14</v>
      </c>
      <c r="B18" s="46" t="s">
        <v>316</v>
      </c>
      <c r="C18" s="47">
        <v>167300</v>
      </c>
      <c r="D18" s="47">
        <v>3200</v>
      </c>
      <c r="E18" s="47"/>
      <c r="F18" s="48">
        <f t="shared" si="0"/>
        <v>170500</v>
      </c>
      <c r="G18" s="49">
        <v>165020</v>
      </c>
      <c r="H18" s="49">
        <v>3200</v>
      </c>
      <c r="I18" s="50"/>
      <c r="J18" s="48">
        <f t="shared" si="1"/>
        <v>168220</v>
      </c>
      <c r="K18" s="44">
        <f t="shared" si="2"/>
        <v>98.66275659824046</v>
      </c>
      <c r="L18" s="2"/>
    </row>
    <row r="19" spans="1:12" ht="12.75">
      <c r="A19" s="51">
        <f t="shared" si="3"/>
        <v>15</v>
      </c>
      <c r="B19" s="52" t="s">
        <v>317</v>
      </c>
      <c r="C19" s="53">
        <f aca="true" t="shared" si="4" ref="C19:J19">C5-C6</f>
        <v>287178</v>
      </c>
      <c r="D19" s="54">
        <f t="shared" si="4"/>
        <v>-524223</v>
      </c>
      <c r="E19" s="54">
        <f t="shared" si="4"/>
        <v>237045</v>
      </c>
      <c r="F19" s="54">
        <f t="shared" si="4"/>
        <v>0</v>
      </c>
      <c r="G19" s="54">
        <f t="shared" si="4"/>
        <v>155146</v>
      </c>
      <c r="H19" s="54">
        <f t="shared" si="4"/>
        <v>-341282</v>
      </c>
      <c r="I19" s="54">
        <f t="shared" si="4"/>
        <v>186136</v>
      </c>
      <c r="J19" s="54">
        <f t="shared" si="4"/>
        <v>0</v>
      </c>
      <c r="K19" s="55">
        <f t="shared" si="2"/>
      </c>
      <c r="L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mergeCells count="6">
    <mergeCell ref="A2:B4"/>
    <mergeCell ref="C2:F2"/>
    <mergeCell ref="G2:J2"/>
    <mergeCell ref="K2:K4"/>
    <mergeCell ref="F3:F4"/>
    <mergeCell ref="J3:J4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18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1</v>
      </c>
      <c r="D7" s="108" t="s">
        <v>321</v>
      </c>
      <c r="E7" s="108"/>
      <c r="F7" s="109"/>
      <c r="G7" s="63">
        <v>39300</v>
      </c>
      <c r="H7" s="64"/>
      <c r="I7" s="63">
        <v>33000</v>
      </c>
      <c r="J7" s="64"/>
      <c r="K7" s="63">
        <v>32000</v>
      </c>
      <c r="L7" s="65"/>
      <c r="M7" s="2"/>
    </row>
    <row r="8" spans="1:13" ht="12.75">
      <c r="A8" s="2"/>
      <c r="B8" s="61">
        <v>2</v>
      </c>
      <c r="C8" s="60">
        <v>1</v>
      </c>
      <c r="D8" s="110" t="s">
        <v>23</v>
      </c>
      <c r="E8" s="110"/>
      <c r="F8" s="111"/>
      <c r="G8" s="67">
        <v>5000</v>
      </c>
      <c r="H8" s="41"/>
      <c r="I8" s="67">
        <v>4700</v>
      </c>
      <c r="J8" s="41"/>
      <c r="K8" s="67">
        <v>4200</v>
      </c>
      <c r="L8" s="68"/>
      <c r="M8" s="2"/>
    </row>
    <row r="9" spans="1:13" ht="12.75">
      <c r="A9" s="2"/>
      <c r="B9" s="61">
        <v>3</v>
      </c>
      <c r="C9" s="66">
        <v>1</v>
      </c>
      <c r="D9" s="112" t="s">
        <v>24</v>
      </c>
      <c r="E9" s="112"/>
      <c r="F9" s="113"/>
      <c r="G9" s="69">
        <v>2000</v>
      </c>
      <c r="H9" s="70"/>
      <c r="I9" s="69">
        <v>1800</v>
      </c>
      <c r="J9" s="70"/>
      <c r="K9" s="69">
        <v>1800</v>
      </c>
      <c r="L9" s="71"/>
      <c r="M9" s="2"/>
    </row>
    <row r="10" spans="1:13" ht="12.75">
      <c r="A10" s="2"/>
      <c r="B10" s="61">
        <v>4</v>
      </c>
      <c r="C10" s="66">
        <v>2</v>
      </c>
      <c r="D10" s="112" t="s">
        <v>27</v>
      </c>
      <c r="E10" s="112"/>
      <c r="F10" s="113"/>
      <c r="G10" s="69">
        <v>500</v>
      </c>
      <c r="H10" s="70"/>
      <c r="I10" s="69">
        <v>900</v>
      </c>
      <c r="J10" s="70"/>
      <c r="K10" s="69">
        <v>900</v>
      </c>
      <c r="L10" s="71"/>
      <c r="M10" s="2"/>
    </row>
    <row r="11" spans="1:13" ht="12.75">
      <c r="A11" s="2"/>
      <c r="B11" s="61">
        <v>5</v>
      </c>
      <c r="C11" s="66">
        <v>3</v>
      </c>
      <c r="D11" s="112" t="s">
        <v>28</v>
      </c>
      <c r="E11" s="112"/>
      <c r="F11" s="113"/>
      <c r="G11" s="69">
        <v>2500</v>
      </c>
      <c r="H11" s="70"/>
      <c r="I11" s="69">
        <v>2000</v>
      </c>
      <c r="J11" s="70"/>
      <c r="K11" s="69">
        <v>1500</v>
      </c>
      <c r="L11" s="71"/>
      <c r="M11" s="2"/>
    </row>
    <row r="12" spans="1:13" ht="12.75">
      <c r="A12" s="2"/>
      <c r="B12" s="61">
        <v>6</v>
      </c>
      <c r="C12" s="60">
        <v>2</v>
      </c>
      <c r="D12" s="110" t="s">
        <v>29</v>
      </c>
      <c r="E12" s="110"/>
      <c r="F12" s="111"/>
      <c r="G12" s="67">
        <v>27000</v>
      </c>
      <c r="H12" s="41"/>
      <c r="I12" s="67">
        <v>22000</v>
      </c>
      <c r="J12" s="41"/>
      <c r="K12" s="67">
        <v>21500</v>
      </c>
      <c r="L12" s="68"/>
      <c r="M12" s="2"/>
    </row>
    <row r="13" spans="1:13" ht="12.75">
      <c r="A13" s="2"/>
      <c r="B13" s="61">
        <v>7</v>
      </c>
      <c r="C13" s="66">
        <v>1</v>
      </c>
      <c r="D13" s="112" t="s">
        <v>30</v>
      </c>
      <c r="E13" s="112"/>
      <c r="F13" s="113"/>
      <c r="G13" s="69">
        <v>20000</v>
      </c>
      <c r="H13" s="70"/>
      <c r="I13" s="69">
        <v>19500</v>
      </c>
      <c r="J13" s="70"/>
      <c r="K13" s="69">
        <v>19500</v>
      </c>
      <c r="L13" s="71"/>
      <c r="M13" s="2"/>
    </row>
    <row r="14" spans="1:13" ht="12.75">
      <c r="A14" s="2"/>
      <c r="B14" s="61">
        <v>8</v>
      </c>
      <c r="C14" s="66">
        <v>2</v>
      </c>
      <c r="D14" s="112" t="s">
        <v>33</v>
      </c>
      <c r="E14" s="112"/>
      <c r="F14" s="113"/>
      <c r="G14" s="69">
        <v>6000</v>
      </c>
      <c r="H14" s="70"/>
      <c r="I14" s="69">
        <v>2000</v>
      </c>
      <c r="J14" s="70"/>
      <c r="K14" s="69">
        <v>1500</v>
      </c>
      <c r="L14" s="71"/>
      <c r="M14" s="2"/>
    </row>
    <row r="15" spans="1:13" ht="12.75">
      <c r="A15" s="2"/>
      <c r="B15" s="61">
        <v>9</v>
      </c>
      <c r="C15" s="66">
        <v>3</v>
      </c>
      <c r="D15" s="112" t="s">
        <v>34</v>
      </c>
      <c r="E15" s="112"/>
      <c r="F15" s="113"/>
      <c r="G15" s="69">
        <v>1000</v>
      </c>
      <c r="H15" s="70"/>
      <c r="I15" s="69">
        <v>500</v>
      </c>
      <c r="J15" s="70"/>
      <c r="K15" s="69">
        <v>500</v>
      </c>
      <c r="L15" s="71"/>
      <c r="M15" s="2"/>
    </row>
    <row r="16" spans="1:13" ht="12.75">
      <c r="A16" s="2"/>
      <c r="B16" s="61">
        <v>10</v>
      </c>
      <c r="C16" s="60">
        <v>3</v>
      </c>
      <c r="D16" s="110" t="s">
        <v>35</v>
      </c>
      <c r="E16" s="110"/>
      <c r="F16" s="111"/>
      <c r="G16" s="67"/>
      <c r="H16" s="41"/>
      <c r="I16" s="67">
        <v>300</v>
      </c>
      <c r="J16" s="41"/>
      <c r="K16" s="67">
        <v>300</v>
      </c>
      <c r="L16" s="68"/>
      <c r="M16" s="2"/>
    </row>
    <row r="17" spans="1:13" ht="12.75">
      <c r="A17" s="2"/>
      <c r="B17" s="61">
        <v>11</v>
      </c>
      <c r="C17" s="60">
        <v>4</v>
      </c>
      <c r="D17" s="110" t="s">
        <v>36</v>
      </c>
      <c r="E17" s="110"/>
      <c r="F17" s="111"/>
      <c r="G17" s="67">
        <v>2700</v>
      </c>
      <c r="H17" s="41"/>
      <c r="I17" s="67">
        <v>3500</v>
      </c>
      <c r="J17" s="41"/>
      <c r="K17" s="67">
        <v>3500</v>
      </c>
      <c r="L17" s="68"/>
      <c r="M17" s="2"/>
    </row>
    <row r="18" spans="1:13" ht="12.75">
      <c r="A18" s="2"/>
      <c r="B18" s="61">
        <v>12</v>
      </c>
      <c r="C18" s="66">
        <v>1</v>
      </c>
      <c r="D18" s="112" t="s">
        <v>37</v>
      </c>
      <c r="E18" s="112"/>
      <c r="F18" s="113"/>
      <c r="G18" s="69">
        <v>2700</v>
      </c>
      <c r="H18" s="70"/>
      <c r="I18" s="69">
        <v>3500</v>
      </c>
      <c r="J18" s="70"/>
      <c r="K18" s="69">
        <v>3500</v>
      </c>
      <c r="L18" s="71"/>
      <c r="M18" s="2"/>
    </row>
    <row r="19" spans="1:13" ht="12.75">
      <c r="A19" s="2"/>
      <c r="B19" s="61">
        <v>13</v>
      </c>
      <c r="C19" s="66">
        <v>2</v>
      </c>
      <c r="D19" s="112" t="s">
        <v>40</v>
      </c>
      <c r="E19" s="112"/>
      <c r="F19" s="113"/>
      <c r="G19" s="69"/>
      <c r="H19" s="70"/>
      <c r="I19" s="69"/>
      <c r="J19" s="70"/>
      <c r="K19" s="69"/>
      <c r="L19" s="71"/>
      <c r="M19" s="2"/>
    </row>
    <row r="20" spans="1:13" ht="12.75">
      <c r="A20" s="2"/>
      <c r="B20" s="61">
        <v>14</v>
      </c>
      <c r="C20" s="60">
        <v>5</v>
      </c>
      <c r="D20" s="110" t="s">
        <v>41</v>
      </c>
      <c r="E20" s="110"/>
      <c r="F20" s="111"/>
      <c r="G20" s="67">
        <v>2000</v>
      </c>
      <c r="H20" s="41"/>
      <c r="I20" s="67">
        <v>2500</v>
      </c>
      <c r="J20" s="41"/>
      <c r="K20" s="67">
        <v>2500</v>
      </c>
      <c r="L20" s="68"/>
      <c r="M20" s="2"/>
    </row>
    <row r="21" spans="1:13" ht="12.75">
      <c r="A21" s="2"/>
      <c r="B21" s="61">
        <v>15</v>
      </c>
      <c r="C21" s="66">
        <v>1</v>
      </c>
      <c r="D21" s="112" t="s">
        <v>42</v>
      </c>
      <c r="E21" s="112"/>
      <c r="F21" s="113"/>
      <c r="G21" s="69">
        <v>2000</v>
      </c>
      <c r="H21" s="70"/>
      <c r="I21" s="69">
        <v>2500</v>
      </c>
      <c r="J21" s="70"/>
      <c r="K21" s="69">
        <v>2500</v>
      </c>
      <c r="L21" s="71"/>
      <c r="M21" s="2"/>
    </row>
    <row r="22" spans="1:13" ht="12.75">
      <c r="A22" s="2"/>
      <c r="B22" s="61">
        <v>16</v>
      </c>
      <c r="C22" s="60">
        <v>6</v>
      </c>
      <c r="D22" s="110" t="s">
        <v>45</v>
      </c>
      <c r="E22" s="110"/>
      <c r="F22" s="111"/>
      <c r="G22" s="67">
        <v>2600</v>
      </c>
      <c r="H22" s="41"/>
      <c r="I22" s="67"/>
      <c r="J22" s="41"/>
      <c r="K22" s="67"/>
      <c r="L22" s="68"/>
      <c r="M22" s="2"/>
    </row>
    <row r="23" spans="2:12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25"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46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2</v>
      </c>
      <c r="D7" s="108" t="s">
        <v>322</v>
      </c>
      <c r="E7" s="108"/>
      <c r="F7" s="109"/>
      <c r="G7" s="63">
        <v>6000</v>
      </c>
      <c r="H7" s="64"/>
      <c r="I7" s="63">
        <v>8000</v>
      </c>
      <c r="J7" s="64"/>
      <c r="K7" s="63">
        <v>8000</v>
      </c>
      <c r="L7" s="65"/>
      <c r="M7" s="2"/>
    </row>
    <row r="8" spans="1:13" ht="12.75">
      <c r="A8" s="2"/>
      <c r="B8" s="61">
        <v>2</v>
      </c>
      <c r="C8" s="60">
        <v>1</v>
      </c>
      <c r="D8" s="110" t="s">
        <v>48</v>
      </c>
      <c r="E8" s="110"/>
      <c r="F8" s="111"/>
      <c r="G8" s="67"/>
      <c r="H8" s="41"/>
      <c r="I8" s="67">
        <v>2450</v>
      </c>
      <c r="J8" s="41"/>
      <c r="K8" s="67">
        <v>2450</v>
      </c>
      <c r="L8" s="68"/>
      <c r="M8" s="2"/>
    </row>
    <row r="9" spans="1:13" ht="12.75">
      <c r="A9" s="2"/>
      <c r="B9" s="61">
        <v>3</v>
      </c>
      <c r="C9" s="66">
        <v>1</v>
      </c>
      <c r="D9" s="112" t="s">
        <v>49</v>
      </c>
      <c r="E9" s="112"/>
      <c r="F9" s="113"/>
      <c r="G9" s="69"/>
      <c r="H9" s="70"/>
      <c r="I9" s="69">
        <v>2450</v>
      </c>
      <c r="J9" s="70"/>
      <c r="K9" s="69">
        <v>2450</v>
      </c>
      <c r="L9" s="71"/>
      <c r="M9" s="2"/>
    </row>
    <row r="10" spans="1:13" ht="12.75">
      <c r="A10" s="2"/>
      <c r="B10" s="61">
        <v>4</v>
      </c>
      <c r="C10" s="60">
        <v>2</v>
      </c>
      <c r="D10" s="110" t="s">
        <v>50</v>
      </c>
      <c r="E10" s="110"/>
      <c r="F10" s="111"/>
      <c r="G10" s="67">
        <v>900</v>
      </c>
      <c r="H10" s="41"/>
      <c r="I10" s="67">
        <v>1450</v>
      </c>
      <c r="J10" s="41"/>
      <c r="K10" s="67">
        <v>1450</v>
      </c>
      <c r="L10" s="68"/>
      <c r="M10" s="2"/>
    </row>
    <row r="11" spans="1:13" ht="12.75">
      <c r="A11" s="2"/>
      <c r="B11" s="61">
        <v>5</v>
      </c>
      <c r="C11" s="66">
        <v>1</v>
      </c>
      <c r="D11" s="112" t="s">
        <v>51</v>
      </c>
      <c r="E11" s="112"/>
      <c r="F11" s="113"/>
      <c r="G11" s="69">
        <v>600</v>
      </c>
      <c r="H11" s="70"/>
      <c r="I11" s="69"/>
      <c r="J11" s="70"/>
      <c r="K11" s="69"/>
      <c r="L11" s="71"/>
      <c r="M11" s="2"/>
    </row>
    <row r="12" spans="1:13" ht="12.75">
      <c r="A12" s="2"/>
      <c r="B12" s="61">
        <v>6</v>
      </c>
      <c r="C12" s="66">
        <v>2</v>
      </c>
      <c r="D12" s="112" t="s">
        <v>54</v>
      </c>
      <c r="E12" s="112"/>
      <c r="F12" s="113"/>
      <c r="G12" s="69">
        <v>200</v>
      </c>
      <c r="H12" s="70"/>
      <c r="I12" s="69">
        <v>250</v>
      </c>
      <c r="J12" s="70"/>
      <c r="K12" s="69">
        <v>250</v>
      </c>
      <c r="L12" s="71"/>
      <c r="M12" s="2"/>
    </row>
    <row r="13" spans="1:13" ht="12.75">
      <c r="A13" s="2"/>
      <c r="B13" s="61">
        <v>7</v>
      </c>
      <c r="C13" s="66">
        <v>3</v>
      </c>
      <c r="D13" s="112" t="s">
        <v>55</v>
      </c>
      <c r="E13" s="112"/>
      <c r="F13" s="113"/>
      <c r="G13" s="69">
        <v>100</v>
      </c>
      <c r="H13" s="70"/>
      <c r="I13" s="69"/>
      <c r="J13" s="70"/>
      <c r="K13" s="69"/>
      <c r="L13" s="71"/>
      <c r="M13" s="2"/>
    </row>
    <row r="14" spans="1:13" ht="12.75">
      <c r="A14" s="2"/>
      <c r="B14" s="61">
        <v>8</v>
      </c>
      <c r="C14" s="66">
        <v>4</v>
      </c>
      <c r="D14" s="112" t="s">
        <v>56</v>
      </c>
      <c r="E14" s="112"/>
      <c r="F14" s="113"/>
      <c r="G14" s="69"/>
      <c r="H14" s="70"/>
      <c r="I14" s="69">
        <v>1200</v>
      </c>
      <c r="J14" s="70"/>
      <c r="K14" s="69">
        <v>1200</v>
      </c>
      <c r="L14" s="71"/>
      <c r="M14" s="2"/>
    </row>
    <row r="15" spans="1:13" ht="12.75">
      <c r="A15" s="2"/>
      <c r="B15" s="61">
        <v>9</v>
      </c>
      <c r="C15" s="60">
        <v>3</v>
      </c>
      <c r="D15" s="110" t="s">
        <v>57</v>
      </c>
      <c r="E15" s="110"/>
      <c r="F15" s="111"/>
      <c r="G15" s="67">
        <v>400</v>
      </c>
      <c r="H15" s="41"/>
      <c r="I15" s="67">
        <v>1600</v>
      </c>
      <c r="J15" s="41"/>
      <c r="K15" s="67">
        <v>1600</v>
      </c>
      <c r="L15" s="68"/>
      <c r="M15" s="2"/>
    </row>
    <row r="16" spans="1:13" ht="12.75">
      <c r="A16" s="2"/>
      <c r="B16" s="61">
        <v>10</v>
      </c>
      <c r="C16" s="66">
        <v>1</v>
      </c>
      <c r="D16" s="112" t="s">
        <v>58</v>
      </c>
      <c r="E16" s="112"/>
      <c r="F16" s="113"/>
      <c r="G16" s="69">
        <v>400</v>
      </c>
      <c r="H16" s="70"/>
      <c r="I16" s="69">
        <v>1600</v>
      </c>
      <c r="J16" s="70"/>
      <c r="K16" s="69">
        <v>1600</v>
      </c>
      <c r="L16" s="71"/>
      <c r="M16" s="2"/>
    </row>
    <row r="17" spans="1:13" ht="12.75">
      <c r="A17" s="2"/>
      <c r="B17" s="61">
        <v>11</v>
      </c>
      <c r="C17" s="60">
        <v>4</v>
      </c>
      <c r="D17" s="110" t="s">
        <v>61</v>
      </c>
      <c r="E17" s="110"/>
      <c r="F17" s="111"/>
      <c r="G17" s="67">
        <v>4700</v>
      </c>
      <c r="H17" s="41"/>
      <c r="I17" s="67">
        <v>2500</v>
      </c>
      <c r="J17" s="41"/>
      <c r="K17" s="67">
        <v>2500</v>
      </c>
      <c r="L17" s="68"/>
      <c r="M17" s="2"/>
    </row>
    <row r="18" spans="1:13" ht="12.75">
      <c r="A18" s="2"/>
      <c r="B18" s="61">
        <v>12</v>
      </c>
      <c r="C18" s="66">
        <v>1</v>
      </c>
      <c r="D18" s="112" t="s">
        <v>62</v>
      </c>
      <c r="E18" s="112"/>
      <c r="F18" s="113"/>
      <c r="G18" s="69">
        <v>2400</v>
      </c>
      <c r="H18" s="70"/>
      <c r="I18" s="69">
        <v>800</v>
      </c>
      <c r="J18" s="70"/>
      <c r="K18" s="69">
        <v>800</v>
      </c>
      <c r="L18" s="71"/>
      <c r="M18" s="2"/>
    </row>
    <row r="19" spans="1:13" ht="12.75">
      <c r="A19" s="2"/>
      <c r="B19" s="61">
        <v>13</v>
      </c>
      <c r="C19" s="66">
        <v>2</v>
      </c>
      <c r="D19" s="112" t="s">
        <v>63</v>
      </c>
      <c r="E19" s="112"/>
      <c r="F19" s="113"/>
      <c r="G19" s="69">
        <v>1600</v>
      </c>
      <c r="H19" s="70"/>
      <c r="I19" s="69">
        <v>1200</v>
      </c>
      <c r="J19" s="70"/>
      <c r="K19" s="69">
        <v>1200</v>
      </c>
      <c r="L19" s="71"/>
      <c r="M19" s="2"/>
    </row>
    <row r="20" spans="1:13" ht="12.75">
      <c r="A20" s="2"/>
      <c r="B20" s="61">
        <v>14</v>
      </c>
      <c r="C20" s="66">
        <v>3</v>
      </c>
      <c r="D20" s="112" t="s">
        <v>66</v>
      </c>
      <c r="E20" s="112"/>
      <c r="F20" s="113"/>
      <c r="G20" s="69">
        <v>400</v>
      </c>
      <c r="H20" s="70"/>
      <c r="I20" s="69">
        <v>100</v>
      </c>
      <c r="J20" s="70"/>
      <c r="K20" s="69">
        <v>100</v>
      </c>
      <c r="L20" s="71"/>
      <c r="M20" s="2"/>
    </row>
    <row r="21" spans="1:13" ht="12.75">
      <c r="A21" s="2"/>
      <c r="B21" s="61">
        <v>15</v>
      </c>
      <c r="C21" s="66">
        <v>4</v>
      </c>
      <c r="D21" s="112" t="s">
        <v>69</v>
      </c>
      <c r="E21" s="112"/>
      <c r="F21" s="113"/>
      <c r="G21" s="69"/>
      <c r="H21" s="70"/>
      <c r="I21" s="69"/>
      <c r="J21" s="70"/>
      <c r="K21" s="69"/>
      <c r="L21" s="71"/>
      <c r="M21" s="2"/>
    </row>
    <row r="22" spans="1:13" ht="12.75">
      <c r="A22" s="2"/>
      <c r="B22" s="61">
        <v>16</v>
      </c>
      <c r="C22" s="66">
        <v>5</v>
      </c>
      <c r="D22" s="112" t="s">
        <v>70</v>
      </c>
      <c r="E22" s="112"/>
      <c r="F22" s="113"/>
      <c r="G22" s="69">
        <v>300</v>
      </c>
      <c r="H22" s="70"/>
      <c r="I22" s="69">
        <v>400</v>
      </c>
      <c r="J22" s="70"/>
      <c r="K22" s="69">
        <v>400</v>
      </c>
      <c r="L22" s="71"/>
      <c r="M22" s="2"/>
    </row>
    <row r="23" spans="2:12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25"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71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3</v>
      </c>
      <c r="D7" s="108" t="s">
        <v>323</v>
      </c>
      <c r="E7" s="108"/>
      <c r="F7" s="109"/>
      <c r="G7" s="63">
        <v>24000</v>
      </c>
      <c r="H7" s="64"/>
      <c r="I7" s="63">
        <v>26500</v>
      </c>
      <c r="J7" s="64"/>
      <c r="K7" s="63">
        <v>28100</v>
      </c>
      <c r="L7" s="65"/>
      <c r="M7" s="2"/>
    </row>
    <row r="8" spans="1:13" ht="12.75">
      <c r="A8" s="2"/>
      <c r="B8" s="61">
        <v>2</v>
      </c>
      <c r="C8" s="60">
        <v>1</v>
      </c>
      <c r="D8" s="110" t="s">
        <v>73</v>
      </c>
      <c r="E8" s="110"/>
      <c r="F8" s="111"/>
      <c r="G8" s="67">
        <v>1300</v>
      </c>
      <c r="H8" s="41"/>
      <c r="I8" s="67">
        <v>500</v>
      </c>
      <c r="J8" s="41"/>
      <c r="K8" s="67">
        <v>400</v>
      </c>
      <c r="L8" s="68"/>
      <c r="M8" s="2"/>
    </row>
    <row r="9" spans="1:13" ht="12.75">
      <c r="A9" s="2"/>
      <c r="B9" s="61">
        <v>3</v>
      </c>
      <c r="C9" s="60">
        <v>2</v>
      </c>
      <c r="D9" s="110" t="s">
        <v>74</v>
      </c>
      <c r="E9" s="110"/>
      <c r="F9" s="111"/>
      <c r="G9" s="67">
        <v>6500</v>
      </c>
      <c r="H9" s="41"/>
      <c r="I9" s="67">
        <v>5000</v>
      </c>
      <c r="J9" s="41"/>
      <c r="K9" s="67">
        <v>5000</v>
      </c>
      <c r="L9" s="68"/>
      <c r="M9" s="2"/>
    </row>
    <row r="10" spans="1:13" ht="12.75">
      <c r="A10" s="2"/>
      <c r="B10" s="61">
        <v>4</v>
      </c>
      <c r="C10" s="66">
        <v>1</v>
      </c>
      <c r="D10" s="112" t="s">
        <v>75</v>
      </c>
      <c r="E10" s="112"/>
      <c r="F10" s="113"/>
      <c r="G10" s="69">
        <v>5000</v>
      </c>
      <c r="H10" s="70"/>
      <c r="I10" s="69">
        <v>5000</v>
      </c>
      <c r="J10" s="70"/>
      <c r="K10" s="69">
        <v>5000</v>
      </c>
      <c r="L10" s="71"/>
      <c r="M10" s="2"/>
    </row>
    <row r="11" spans="1:13" ht="12.75">
      <c r="A11" s="2"/>
      <c r="B11" s="61">
        <v>5</v>
      </c>
      <c r="C11" s="66">
        <v>2</v>
      </c>
      <c r="D11" s="112" t="s">
        <v>76</v>
      </c>
      <c r="E11" s="112"/>
      <c r="F11" s="113"/>
      <c r="G11" s="69">
        <v>1500</v>
      </c>
      <c r="H11" s="70"/>
      <c r="I11" s="69"/>
      <c r="J11" s="70"/>
      <c r="K11" s="69"/>
      <c r="L11" s="71"/>
      <c r="M11" s="2"/>
    </row>
    <row r="12" spans="1:13" ht="12.75">
      <c r="A12" s="2"/>
      <c r="B12" s="61">
        <v>6</v>
      </c>
      <c r="C12" s="60">
        <v>3</v>
      </c>
      <c r="D12" s="110" t="s">
        <v>77</v>
      </c>
      <c r="E12" s="110"/>
      <c r="F12" s="111"/>
      <c r="G12" s="67"/>
      <c r="H12" s="41"/>
      <c r="I12" s="67"/>
      <c r="J12" s="41"/>
      <c r="K12" s="67"/>
      <c r="L12" s="68"/>
      <c r="M12" s="2"/>
    </row>
    <row r="13" spans="1:13" ht="12.75">
      <c r="A13" s="2"/>
      <c r="B13" s="61">
        <v>7</v>
      </c>
      <c r="C13" s="60">
        <v>4</v>
      </c>
      <c r="D13" s="110" t="s">
        <v>78</v>
      </c>
      <c r="E13" s="110"/>
      <c r="F13" s="111"/>
      <c r="G13" s="67">
        <v>5400</v>
      </c>
      <c r="H13" s="41"/>
      <c r="I13" s="67">
        <v>6500</v>
      </c>
      <c r="J13" s="41"/>
      <c r="K13" s="67">
        <v>7000</v>
      </c>
      <c r="L13" s="68"/>
      <c r="M13" s="2"/>
    </row>
    <row r="14" spans="1:13" ht="12.75">
      <c r="A14" s="2"/>
      <c r="B14" s="61">
        <v>8</v>
      </c>
      <c r="C14" s="66">
        <v>1</v>
      </c>
      <c r="D14" s="112" t="s">
        <v>79</v>
      </c>
      <c r="E14" s="112"/>
      <c r="F14" s="113"/>
      <c r="G14" s="69">
        <v>3000</v>
      </c>
      <c r="H14" s="70"/>
      <c r="I14" s="69">
        <v>3000</v>
      </c>
      <c r="J14" s="70"/>
      <c r="K14" s="69">
        <v>3000</v>
      </c>
      <c r="L14" s="71"/>
      <c r="M14" s="2"/>
    </row>
    <row r="15" spans="1:13" ht="12.75">
      <c r="A15" s="2"/>
      <c r="B15" s="61">
        <v>9</v>
      </c>
      <c r="C15" s="66">
        <v>2</v>
      </c>
      <c r="D15" s="112" t="s">
        <v>80</v>
      </c>
      <c r="E15" s="112"/>
      <c r="F15" s="113"/>
      <c r="G15" s="69">
        <v>2400</v>
      </c>
      <c r="H15" s="70"/>
      <c r="I15" s="69">
        <v>3500</v>
      </c>
      <c r="J15" s="70"/>
      <c r="K15" s="69">
        <v>4000</v>
      </c>
      <c r="L15" s="71"/>
      <c r="M15" s="2"/>
    </row>
    <row r="16" spans="1:13" ht="12.75">
      <c r="A16" s="2"/>
      <c r="B16" s="61">
        <v>10</v>
      </c>
      <c r="C16" s="60">
        <v>5</v>
      </c>
      <c r="D16" s="110" t="s">
        <v>81</v>
      </c>
      <c r="E16" s="110"/>
      <c r="F16" s="111"/>
      <c r="G16" s="67">
        <v>1550</v>
      </c>
      <c r="H16" s="41"/>
      <c r="I16" s="67">
        <v>2500</v>
      </c>
      <c r="J16" s="41"/>
      <c r="K16" s="67">
        <v>3000</v>
      </c>
      <c r="L16" s="68"/>
      <c r="M16" s="2"/>
    </row>
    <row r="17" spans="1:13" ht="12.75">
      <c r="A17" s="2"/>
      <c r="B17" s="61">
        <v>11</v>
      </c>
      <c r="C17" s="66">
        <v>1</v>
      </c>
      <c r="D17" s="112" t="s">
        <v>81</v>
      </c>
      <c r="E17" s="112"/>
      <c r="F17" s="113"/>
      <c r="G17" s="69">
        <v>1350</v>
      </c>
      <c r="H17" s="70"/>
      <c r="I17" s="69">
        <v>2500</v>
      </c>
      <c r="J17" s="70"/>
      <c r="K17" s="69">
        <v>3000</v>
      </c>
      <c r="L17" s="71"/>
      <c r="M17" s="2"/>
    </row>
    <row r="18" spans="1:13" ht="12.75">
      <c r="A18" s="2"/>
      <c r="B18" s="61">
        <v>12</v>
      </c>
      <c r="C18" s="66">
        <v>2</v>
      </c>
      <c r="D18" s="112" t="s">
        <v>84</v>
      </c>
      <c r="E18" s="112"/>
      <c r="F18" s="113"/>
      <c r="G18" s="69">
        <v>200</v>
      </c>
      <c r="H18" s="70"/>
      <c r="I18" s="69"/>
      <c r="J18" s="70"/>
      <c r="K18" s="69"/>
      <c r="L18" s="71"/>
      <c r="M18" s="2"/>
    </row>
    <row r="19" spans="1:13" ht="12.75">
      <c r="A19" s="2"/>
      <c r="B19" s="61">
        <v>13</v>
      </c>
      <c r="C19" s="60">
        <v>6</v>
      </c>
      <c r="D19" s="110" t="s">
        <v>85</v>
      </c>
      <c r="E19" s="110"/>
      <c r="F19" s="111"/>
      <c r="G19" s="67">
        <v>4650</v>
      </c>
      <c r="H19" s="41"/>
      <c r="I19" s="67">
        <v>6000</v>
      </c>
      <c r="J19" s="41"/>
      <c r="K19" s="67">
        <v>6000</v>
      </c>
      <c r="L19" s="68"/>
      <c r="M19" s="2"/>
    </row>
    <row r="20" spans="1:13" ht="12.75">
      <c r="A20" s="2"/>
      <c r="B20" s="61">
        <v>14</v>
      </c>
      <c r="C20" s="66">
        <v>1</v>
      </c>
      <c r="D20" s="112" t="s">
        <v>86</v>
      </c>
      <c r="E20" s="112"/>
      <c r="F20" s="113"/>
      <c r="G20" s="69">
        <v>1400</v>
      </c>
      <c r="H20" s="70"/>
      <c r="I20" s="69">
        <v>3000</v>
      </c>
      <c r="J20" s="70"/>
      <c r="K20" s="69">
        <v>3000</v>
      </c>
      <c r="L20" s="71"/>
      <c r="M20" s="2"/>
    </row>
    <row r="21" spans="1:13" ht="12.75">
      <c r="A21" s="2"/>
      <c r="B21" s="61">
        <v>15</v>
      </c>
      <c r="C21" s="66">
        <v>2</v>
      </c>
      <c r="D21" s="112" t="s">
        <v>87</v>
      </c>
      <c r="E21" s="112"/>
      <c r="F21" s="113"/>
      <c r="G21" s="69">
        <v>2600</v>
      </c>
      <c r="H21" s="70"/>
      <c r="I21" s="69">
        <v>2000</v>
      </c>
      <c r="J21" s="70"/>
      <c r="K21" s="69">
        <v>2000</v>
      </c>
      <c r="L21" s="71"/>
      <c r="M21" s="2"/>
    </row>
    <row r="22" spans="1:13" ht="12.75">
      <c r="A22" s="2"/>
      <c r="B22" s="61">
        <v>16</v>
      </c>
      <c r="C22" s="66">
        <v>3</v>
      </c>
      <c r="D22" s="112" t="s">
        <v>80</v>
      </c>
      <c r="E22" s="112"/>
      <c r="F22" s="113"/>
      <c r="G22" s="69">
        <v>650</v>
      </c>
      <c r="H22" s="70"/>
      <c r="I22" s="69">
        <v>1000</v>
      </c>
      <c r="J22" s="70"/>
      <c r="K22" s="69">
        <v>1000</v>
      </c>
      <c r="L22" s="71"/>
      <c r="M22" s="2"/>
    </row>
    <row r="23" spans="1:13" ht="12.75">
      <c r="A23" s="2"/>
      <c r="B23" s="61">
        <v>17</v>
      </c>
      <c r="C23" s="60">
        <v>7</v>
      </c>
      <c r="D23" s="110" t="s">
        <v>61</v>
      </c>
      <c r="E23" s="110"/>
      <c r="F23" s="111"/>
      <c r="G23" s="67">
        <v>4600</v>
      </c>
      <c r="H23" s="41"/>
      <c r="I23" s="67">
        <v>6000</v>
      </c>
      <c r="J23" s="41"/>
      <c r="K23" s="67">
        <v>6700</v>
      </c>
      <c r="L23" s="68"/>
      <c r="M23" s="2"/>
    </row>
    <row r="24" spans="1:13" ht="12.75">
      <c r="A24" s="2"/>
      <c r="B24" s="61">
        <v>18</v>
      </c>
      <c r="C24" s="66">
        <v>1</v>
      </c>
      <c r="D24" s="112" t="s">
        <v>88</v>
      </c>
      <c r="E24" s="112"/>
      <c r="F24" s="113"/>
      <c r="G24" s="69">
        <v>900</v>
      </c>
      <c r="H24" s="70"/>
      <c r="I24" s="69">
        <v>1500</v>
      </c>
      <c r="J24" s="70"/>
      <c r="K24" s="69">
        <v>2000</v>
      </c>
      <c r="L24" s="71"/>
      <c r="M24" s="2"/>
    </row>
    <row r="25" spans="1:13" ht="12.75">
      <c r="A25" s="2"/>
      <c r="B25" s="61">
        <v>19</v>
      </c>
      <c r="C25" s="66">
        <v>2</v>
      </c>
      <c r="D25" s="112" t="s">
        <v>89</v>
      </c>
      <c r="E25" s="112"/>
      <c r="F25" s="113"/>
      <c r="G25" s="69"/>
      <c r="H25" s="70"/>
      <c r="I25" s="69"/>
      <c r="J25" s="70"/>
      <c r="K25" s="69"/>
      <c r="L25" s="71"/>
      <c r="M25" s="2"/>
    </row>
    <row r="26" spans="1:13" ht="12.75">
      <c r="A26" s="2"/>
      <c r="B26" s="61">
        <v>20</v>
      </c>
      <c r="C26" s="66">
        <v>3</v>
      </c>
      <c r="D26" s="112" t="s">
        <v>90</v>
      </c>
      <c r="E26" s="112"/>
      <c r="F26" s="113"/>
      <c r="G26" s="69">
        <v>1000</v>
      </c>
      <c r="H26" s="70"/>
      <c r="I26" s="69">
        <v>1300</v>
      </c>
      <c r="J26" s="70"/>
      <c r="K26" s="69">
        <v>1400</v>
      </c>
      <c r="L26" s="71"/>
      <c r="M26" s="2"/>
    </row>
    <row r="27" spans="1:13" ht="12.75">
      <c r="A27" s="2"/>
      <c r="B27" s="61">
        <v>21</v>
      </c>
      <c r="C27" s="66">
        <v>4</v>
      </c>
      <c r="D27" s="112" t="s">
        <v>91</v>
      </c>
      <c r="E27" s="112"/>
      <c r="F27" s="113"/>
      <c r="G27" s="69">
        <v>1500</v>
      </c>
      <c r="H27" s="70"/>
      <c r="I27" s="69">
        <v>2000</v>
      </c>
      <c r="J27" s="70"/>
      <c r="K27" s="69">
        <v>2000</v>
      </c>
      <c r="L27" s="71"/>
      <c r="M27" s="2"/>
    </row>
    <row r="28" spans="1:13" ht="12.75">
      <c r="A28" s="2"/>
      <c r="B28" s="61">
        <v>22</v>
      </c>
      <c r="C28" s="66">
        <v>5</v>
      </c>
      <c r="D28" s="112" t="s">
        <v>92</v>
      </c>
      <c r="E28" s="112"/>
      <c r="F28" s="113"/>
      <c r="G28" s="69">
        <v>1200</v>
      </c>
      <c r="H28" s="70"/>
      <c r="I28" s="69">
        <v>1200</v>
      </c>
      <c r="J28" s="70"/>
      <c r="K28" s="69">
        <v>1300</v>
      </c>
      <c r="L28" s="71"/>
      <c r="M28" s="2"/>
    </row>
    <row r="29" spans="2:12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</sheetData>
  <mergeCells count="31">
    <mergeCell ref="D27:F27"/>
    <mergeCell ref="D28:F28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93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4</v>
      </c>
      <c r="D7" s="108" t="s">
        <v>324</v>
      </c>
      <c r="E7" s="108"/>
      <c r="F7" s="109"/>
      <c r="G7" s="63">
        <v>82864</v>
      </c>
      <c r="H7" s="64"/>
      <c r="I7" s="63">
        <v>80136</v>
      </c>
      <c r="J7" s="64"/>
      <c r="K7" s="63">
        <v>80136</v>
      </c>
      <c r="L7" s="65"/>
      <c r="M7" s="2"/>
    </row>
    <row r="8" spans="1:13" ht="12.75">
      <c r="A8" s="2"/>
      <c r="B8" s="61">
        <v>2</v>
      </c>
      <c r="C8" s="60">
        <v>1</v>
      </c>
      <c r="D8" s="110" t="s">
        <v>95</v>
      </c>
      <c r="E8" s="110"/>
      <c r="F8" s="111"/>
      <c r="G8" s="67">
        <v>3673</v>
      </c>
      <c r="H8" s="41"/>
      <c r="I8" s="67">
        <v>5000</v>
      </c>
      <c r="J8" s="41"/>
      <c r="K8" s="67">
        <v>5000</v>
      </c>
      <c r="L8" s="68"/>
      <c r="M8" s="2"/>
    </row>
    <row r="9" spans="1:13" ht="12.75">
      <c r="A9" s="2"/>
      <c r="B9" s="61">
        <v>3</v>
      </c>
      <c r="C9" s="60">
        <v>2</v>
      </c>
      <c r="D9" s="110" t="s">
        <v>98</v>
      </c>
      <c r="E9" s="110"/>
      <c r="F9" s="111"/>
      <c r="G9" s="67"/>
      <c r="H9" s="41"/>
      <c r="I9" s="67">
        <v>300</v>
      </c>
      <c r="J9" s="41"/>
      <c r="K9" s="67">
        <v>300</v>
      </c>
      <c r="L9" s="68"/>
      <c r="M9" s="2"/>
    </row>
    <row r="10" spans="1:13" ht="12.75">
      <c r="A10" s="2"/>
      <c r="B10" s="61">
        <v>4</v>
      </c>
      <c r="C10" s="60">
        <v>3</v>
      </c>
      <c r="D10" s="110" t="s">
        <v>99</v>
      </c>
      <c r="E10" s="110"/>
      <c r="F10" s="111"/>
      <c r="G10" s="67">
        <v>1218</v>
      </c>
      <c r="H10" s="41"/>
      <c r="I10" s="67">
        <v>1400</v>
      </c>
      <c r="J10" s="41"/>
      <c r="K10" s="67">
        <v>1400</v>
      </c>
      <c r="L10" s="68"/>
      <c r="M10" s="2"/>
    </row>
    <row r="11" spans="1:13" ht="12.75">
      <c r="A11" s="2"/>
      <c r="B11" s="61">
        <v>5</v>
      </c>
      <c r="C11" s="60">
        <v>4</v>
      </c>
      <c r="D11" s="110" t="s">
        <v>100</v>
      </c>
      <c r="E11" s="110"/>
      <c r="F11" s="111"/>
      <c r="G11" s="67"/>
      <c r="H11" s="41"/>
      <c r="I11" s="67">
        <v>4000</v>
      </c>
      <c r="J11" s="41"/>
      <c r="K11" s="67">
        <v>4000</v>
      </c>
      <c r="L11" s="68"/>
      <c r="M11" s="2"/>
    </row>
    <row r="12" spans="1:13" ht="12.75">
      <c r="A12" s="2"/>
      <c r="B12" s="61">
        <v>6</v>
      </c>
      <c r="C12" s="60">
        <v>5</v>
      </c>
      <c r="D12" s="110" t="s">
        <v>101</v>
      </c>
      <c r="E12" s="110"/>
      <c r="F12" s="111"/>
      <c r="G12" s="67">
        <v>50</v>
      </c>
      <c r="H12" s="41"/>
      <c r="I12" s="67">
        <v>200</v>
      </c>
      <c r="J12" s="41"/>
      <c r="K12" s="67">
        <v>200</v>
      </c>
      <c r="L12" s="68"/>
      <c r="M12" s="2"/>
    </row>
    <row r="13" spans="1:13" ht="12.75">
      <c r="A13" s="2"/>
      <c r="B13" s="61">
        <v>7</v>
      </c>
      <c r="C13" s="66">
        <v>1</v>
      </c>
      <c r="D13" s="112" t="s">
        <v>102</v>
      </c>
      <c r="E13" s="112"/>
      <c r="F13" s="113"/>
      <c r="G13" s="69">
        <v>50</v>
      </c>
      <c r="H13" s="70"/>
      <c r="I13" s="69"/>
      <c r="J13" s="70"/>
      <c r="K13" s="69"/>
      <c r="L13" s="71"/>
      <c r="M13" s="2"/>
    </row>
    <row r="14" spans="1:13" ht="12.75">
      <c r="A14" s="2"/>
      <c r="B14" s="61">
        <v>8</v>
      </c>
      <c r="C14" s="66">
        <v>2</v>
      </c>
      <c r="D14" s="112" t="s">
        <v>105</v>
      </c>
      <c r="E14" s="112"/>
      <c r="F14" s="113"/>
      <c r="G14" s="69"/>
      <c r="H14" s="70"/>
      <c r="I14" s="69">
        <v>200</v>
      </c>
      <c r="J14" s="70"/>
      <c r="K14" s="69">
        <v>200</v>
      </c>
      <c r="L14" s="71"/>
      <c r="M14" s="2"/>
    </row>
    <row r="15" spans="1:13" ht="12.75">
      <c r="A15" s="2"/>
      <c r="B15" s="61">
        <v>9</v>
      </c>
      <c r="C15" s="60">
        <v>6</v>
      </c>
      <c r="D15" s="110" t="s">
        <v>106</v>
      </c>
      <c r="E15" s="110"/>
      <c r="F15" s="111"/>
      <c r="G15" s="67"/>
      <c r="H15" s="41"/>
      <c r="I15" s="67">
        <v>50</v>
      </c>
      <c r="J15" s="41"/>
      <c r="K15" s="67">
        <v>50</v>
      </c>
      <c r="L15" s="68"/>
      <c r="M15" s="2"/>
    </row>
    <row r="16" spans="1:13" ht="12.75">
      <c r="A16" s="2"/>
      <c r="B16" s="61">
        <v>10</v>
      </c>
      <c r="C16" s="60">
        <v>7</v>
      </c>
      <c r="D16" s="110" t="s">
        <v>107</v>
      </c>
      <c r="E16" s="110"/>
      <c r="F16" s="111"/>
      <c r="G16" s="67">
        <v>11900</v>
      </c>
      <c r="H16" s="41"/>
      <c r="I16" s="67">
        <v>10000</v>
      </c>
      <c r="J16" s="41"/>
      <c r="K16" s="67">
        <v>10000</v>
      </c>
      <c r="L16" s="68"/>
      <c r="M16" s="2"/>
    </row>
    <row r="17" spans="1:13" ht="12.75">
      <c r="A17" s="2"/>
      <c r="B17" s="61">
        <v>11</v>
      </c>
      <c r="C17" s="66">
        <v>1</v>
      </c>
      <c r="D17" s="112" t="s">
        <v>108</v>
      </c>
      <c r="E17" s="112"/>
      <c r="F17" s="113"/>
      <c r="G17" s="69">
        <v>400</v>
      </c>
      <c r="H17" s="70"/>
      <c r="I17" s="69">
        <v>1000</v>
      </c>
      <c r="J17" s="70"/>
      <c r="K17" s="69">
        <v>1000</v>
      </c>
      <c r="L17" s="71"/>
      <c r="M17" s="2"/>
    </row>
    <row r="18" spans="1:13" ht="12.75">
      <c r="A18" s="2"/>
      <c r="B18" s="61">
        <v>12</v>
      </c>
      <c r="C18" s="66">
        <v>2</v>
      </c>
      <c r="D18" s="112" t="s">
        <v>109</v>
      </c>
      <c r="E18" s="112"/>
      <c r="F18" s="113"/>
      <c r="G18" s="69">
        <v>2000</v>
      </c>
      <c r="H18" s="70"/>
      <c r="I18" s="69">
        <v>4000</v>
      </c>
      <c r="J18" s="70"/>
      <c r="K18" s="69">
        <v>4000</v>
      </c>
      <c r="L18" s="71"/>
      <c r="M18" s="2"/>
    </row>
    <row r="19" spans="1:13" ht="12.75">
      <c r="A19" s="2"/>
      <c r="B19" s="61">
        <v>13</v>
      </c>
      <c r="C19" s="66">
        <v>3</v>
      </c>
      <c r="D19" s="112" t="s">
        <v>110</v>
      </c>
      <c r="E19" s="112"/>
      <c r="F19" s="113"/>
      <c r="G19" s="69">
        <v>9500</v>
      </c>
      <c r="H19" s="70"/>
      <c r="I19" s="69">
        <v>5000</v>
      </c>
      <c r="J19" s="70"/>
      <c r="K19" s="69">
        <v>5000</v>
      </c>
      <c r="L19" s="71"/>
      <c r="M19" s="2"/>
    </row>
    <row r="20" spans="1:13" ht="12.75">
      <c r="A20" s="2"/>
      <c r="B20" s="61">
        <v>14</v>
      </c>
      <c r="C20" s="60">
        <v>8</v>
      </c>
      <c r="D20" s="110" t="s">
        <v>111</v>
      </c>
      <c r="E20" s="110"/>
      <c r="F20" s="111"/>
      <c r="G20" s="67">
        <v>600</v>
      </c>
      <c r="H20" s="41"/>
      <c r="I20" s="67">
        <v>1000</v>
      </c>
      <c r="J20" s="41"/>
      <c r="K20" s="67">
        <v>1000</v>
      </c>
      <c r="L20" s="68"/>
      <c r="M20" s="2"/>
    </row>
    <row r="21" spans="1:13" ht="12.75">
      <c r="A21" s="2"/>
      <c r="B21" s="61">
        <v>15</v>
      </c>
      <c r="C21" s="66">
        <v>1</v>
      </c>
      <c r="D21" s="112" t="s">
        <v>111</v>
      </c>
      <c r="E21" s="112"/>
      <c r="F21" s="113"/>
      <c r="G21" s="69">
        <v>600</v>
      </c>
      <c r="H21" s="70"/>
      <c r="I21" s="69">
        <v>1000</v>
      </c>
      <c r="J21" s="70"/>
      <c r="K21" s="69">
        <v>1000</v>
      </c>
      <c r="L21" s="71"/>
      <c r="M21" s="2"/>
    </row>
    <row r="22" spans="1:13" ht="12.75">
      <c r="A22" s="2"/>
      <c r="B22" s="61">
        <v>16</v>
      </c>
      <c r="C22" s="60">
        <v>9</v>
      </c>
      <c r="D22" s="110" t="s">
        <v>112</v>
      </c>
      <c r="E22" s="110"/>
      <c r="F22" s="111"/>
      <c r="G22" s="67"/>
      <c r="H22" s="41"/>
      <c r="I22" s="67"/>
      <c r="J22" s="41"/>
      <c r="K22" s="67"/>
      <c r="L22" s="68"/>
      <c r="M22" s="2"/>
    </row>
    <row r="23" spans="1:13" ht="12.75">
      <c r="A23" s="2"/>
      <c r="B23" s="61">
        <v>17</v>
      </c>
      <c r="C23" s="60">
        <v>10</v>
      </c>
      <c r="D23" s="110" t="s">
        <v>113</v>
      </c>
      <c r="E23" s="110"/>
      <c r="F23" s="111"/>
      <c r="G23" s="67">
        <v>3746</v>
      </c>
      <c r="H23" s="41"/>
      <c r="I23" s="67">
        <v>14400</v>
      </c>
      <c r="J23" s="41"/>
      <c r="K23" s="67">
        <v>14400</v>
      </c>
      <c r="L23" s="68"/>
      <c r="M23" s="2"/>
    </row>
    <row r="24" spans="1:13" ht="12.75">
      <c r="A24" s="2"/>
      <c r="B24" s="61">
        <v>18</v>
      </c>
      <c r="C24" s="66">
        <v>1</v>
      </c>
      <c r="D24" s="112" t="s">
        <v>113</v>
      </c>
      <c r="E24" s="112"/>
      <c r="F24" s="113"/>
      <c r="G24" s="69">
        <v>3211</v>
      </c>
      <c r="H24" s="70"/>
      <c r="I24" s="69">
        <v>14000</v>
      </c>
      <c r="J24" s="70"/>
      <c r="K24" s="69">
        <v>14000</v>
      </c>
      <c r="L24" s="71"/>
      <c r="M24" s="2"/>
    </row>
    <row r="25" spans="1:13" ht="12.75">
      <c r="A25" s="2"/>
      <c r="B25" s="61">
        <v>19</v>
      </c>
      <c r="C25" s="66">
        <v>2</v>
      </c>
      <c r="D25" s="112" t="s">
        <v>114</v>
      </c>
      <c r="E25" s="112"/>
      <c r="F25" s="113"/>
      <c r="G25" s="69">
        <v>535</v>
      </c>
      <c r="H25" s="70"/>
      <c r="I25" s="69">
        <v>400</v>
      </c>
      <c r="J25" s="70"/>
      <c r="K25" s="69">
        <v>400</v>
      </c>
      <c r="L25" s="71"/>
      <c r="M25" s="2"/>
    </row>
    <row r="26" spans="1:13" ht="12.75">
      <c r="A26" s="2"/>
      <c r="B26" s="61">
        <v>20</v>
      </c>
      <c r="C26" s="60">
        <v>11</v>
      </c>
      <c r="D26" s="110" t="s">
        <v>115</v>
      </c>
      <c r="E26" s="110"/>
      <c r="F26" s="111"/>
      <c r="G26" s="67"/>
      <c r="H26" s="41"/>
      <c r="I26" s="67">
        <v>100</v>
      </c>
      <c r="J26" s="41"/>
      <c r="K26" s="67">
        <v>100</v>
      </c>
      <c r="L26" s="68"/>
      <c r="M26" s="2"/>
    </row>
    <row r="27" spans="1:13" ht="12.75">
      <c r="A27" s="2"/>
      <c r="B27" s="61">
        <v>21</v>
      </c>
      <c r="C27" s="60">
        <v>12</v>
      </c>
      <c r="D27" s="110" t="s">
        <v>116</v>
      </c>
      <c r="E27" s="110"/>
      <c r="F27" s="111"/>
      <c r="G27" s="67"/>
      <c r="H27" s="41"/>
      <c r="I27" s="67"/>
      <c r="J27" s="41"/>
      <c r="K27" s="67"/>
      <c r="L27" s="68"/>
      <c r="M27" s="2"/>
    </row>
    <row r="28" spans="1:13" ht="12.75">
      <c r="A28" s="2"/>
      <c r="B28" s="61">
        <v>22</v>
      </c>
      <c r="C28" s="60">
        <v>13</v>
      </c>
      <c r="D28" s="110" t="s">
        <v>117</v>
      </c>
      <c r="E28" s="110"/>
      <c r="F28" s="111"/>
      <c r="G28" s="67">
        <v>1220</v>
      </c>
      <c r="H28" s="41"/>
      <c r="I28" s="67">
        <v>1000</v>
      </c>
      <c r="J28" s="41"/>
      <c r="K28" s="67">
        <v>1000</v>
      </c>
      <c r="L28" s="68"/>
      <c r="M28" s="2"/>
    </row>
    <row r="29" spans="1:13" ht="12.75">
      <c r="A29" s="2"/>
      <c r="B29" s="61">
        <v>23</v>
      </c>
      <c r="C29" s="66">
        <v>1</v>
      </c>
      <c r="D29" s="112" t="s">
        <v>118</v>
      </c>
      <c r="E29" s="112"/>
      <c r="F29" s="113"/>
      <c r="G29" s="69">
        <v>900</v>
      </c>
      <c r="H29" s="70"/>
      <c r="I29" s="69">
        <v>1000</v>
      </c>
      <c r="J29" s="70"/>
      <c r="K29" s="69">
        <v>1000</v>
      </c>
      <c r="L29" s="71"/>
      <c r="M29" s="2"/>
    </row>
    <row r="30" spans="1:13" ht="12.75">
      <c r="A30" s="2"/>
      <c r="B30" s="61">
        <v>24</v>
      </c>
      <c r="C30" s="66">
        <v>2</v>
      </c>
      <c r="D30" s="112" t="s">
        <v>119</v>
      </c>
      <c r="E30" s="112"/>
      <c r="F30" s="113"/>
      <c r="G30" s="69">
        <v>320</v>
      </c>
      <c r="H30" s="70"/>
      <c r="I30" s="69"/>
      <c r="J30" s="70"/>
      <c r="K30" s="69"/>
      <c r="L30" s="71"/>
      <c r="M30" s="2"/>
    </row>
    <row r="31" spans="1:13" ht="12.75">
      <c r="A31" s="2"/>
      <c r="B31" s="61">
        <v>25</v>
      </c>
      <c r="C31" s="60">
        <v>14</v>
      </c>
      <c r="D31" s="110" t="s">
        <v>120</v>
      </c>
      <c r="E31" s="110"/>
      <c r="F31" s="111"/>
      <c r="G31" s="67">
        <v>10060</v>
      </c>
      <c r="H31" s="41"/>
      <c r="I31" s="67">
        <v>1100</v>
      </c>
      <c r="J31" s="41"/>
      <c r="K31" s="67">
        <v>1100</v>
      </c>
      <c r="L31" s="68"/>
      <c r="M31" s="2"/>
    </row>
    <row r="32" spans="1:13" ht="12.75">
      <c r="A32" s="2"/>
      <c r="B32" s="61">
        <v>26</v>
      </c>
      <c r="C32" s="66">
        <v>1</v>
      </c>
      <c r="D32" s="112" t="s">
        <v>121</v>
      </c>
      <c r="E32" s="112"/>
      <c r="F32" s="113"/>
      <c r="G32" s="69">
        <v>1300</v>
      </c>
      <c r="H32" s="70"/>
      <c r="I32" s="69">
        <v>1000</v>
      </c>
      <c r="J32" s="70"/>
      <c r="K32" s="69">
        <v>1000</v>
      </c>
      <c r="L32" s="71"/>
      <c r="M32" s="2"/>
    </row>
    <row r="33" spans="1:13" ht="12.75">
      <c r="A33" s="2"/>
      <c r="B33" s="61">
        <v>27</v>
      </c>
      <c r="C33" s="66">
        <v>2</v>
      </c>
      <c r="D33" s="112" t="s">
        <v>122</v>
      </c>
      <c r="E33" s="112"/>
      <c r="F33" s="113"/>
      <c r="G33" s="69">
        <v>160</v>
      </c>
      <c r="H33" s="70"/>
      <c r="I33" s="69">
        <v>100</v>
      </c>
      <c r="J33" s="70"/>
      <c r="K33" s="69">
        <v>100</v>
      </c>
      <c r="L33" s="71"/>
      <c r="M33" s="2"/>
    </row>
    <row r="34" spans="1:13" ht="12.75">
      <c r="A34" s="2"/>
      <c r="B34" s="61">
        <v>28</v>
      </c>
      <c r="C34" s="66">
        <v>3</v>
      </c>
      <c r="D34" s="112" t="s">
        <v>123</v>
      </c>
      <c r="E34" s="112"/>
      <c r="F34" s="113"/>
      <c r="G34" s="69"/>
      <c r="H34" s="70"/>
      <c r="I34" s="69"/>
      <c r="J34" s="70"/>
      <c r="K34" s="69"/>
      <c r="L34" s="71"/>
      <c r="M34" s="2"/>
    </row>
    <row r="35" spans="1:13" ht="12.75">
      <c r="A35" s="2"/>
      <c r="B35" s="61">
        <v>29</v>
      </c>
      <c r="C35" s="66">
        <v>4</v>
      </c>
      <c r="D35" s="112" t="s">
        <v>124</v>
      </c>
      <c r="E35" s="112"/>
      <c r="F35" s="113"/>
      <c r="G35" s="69">
        <v>8100</v>
      </c>
      <c r="H35" s="70"/>
      <c r="I35" s="69"/>
      <c r="J35" s="70"/>
      <c r="K35" s="69"/>
      <c r="L35" s="71"/>
      <c r="M35" s="2"/>
    </row>
    <row r="36" spans="1:13" ht="12.75">
      <c r="A36" s="2"/>
      <c r="B36" s="61">
        <v>30</v>
      </c>
      <c r="C36" s="66">
        <v>5</v>
      </c>
      <c r="D36" s="112" t="s">
        <v>125</v>
      </c>
      <c r="E36" s="112"/>
      <c r="F36" s="113"/>
      <c r="G36" s="69">
        <v>500</v>
      </c>
      <c r="H36" s="70"/>
      <c r="I36" s="69"/>
      <c r="J36" s="70"/>
      <c r="K36" s="69"/>
      <c r="L36" s="71"/>
      <c r="M36" s="2"/>
    </row>
    <row r="37" spans="1:13" ht="12.75">
      <c r="A37" s="2"/>
      <c r="B37" s="61">
        <v>31</v>
      </c>
      <c r="C37" s="60">
        <v>15</v>
      </c>
      <c r="D37" s="110" t="s">
        <v>126</v>
      </c>
      <c r="E37" s="110"/>
      <c r="F37" s="111"/>
      <c r="G37" s="67">
        <v>50397</v>
      </c>
      <c r="H37" s="41"/>
      <c r="I37" s="67">
        <v>41586</v>
      </c>
      <c r="J37" s="41"/>
      <c r="K37" s="67">
        <v>41586</v>
      </c>
      <c r="L37" s="68"/>
      <c r="M37" s="2"/>
    </row>
    <row r="38" spans="1:13" ht="12.75">
      <c r="A38" s="2"/>
      <c r="B38" s="61">
        <v>32</v>
      </c>
      <c r="C38" s="66">
        <v>1</v>
      </c>
      <c r="D38" s="112" t="s">
        <v>127</v>
      </c>
      <c r="E38" s="112"/>
      <c r="F38" s="113"/>
      <c r="G38" s="69">
        <v>50085</v>
      </c>
      <c r="H38" s="70"/>
      <c r="I38" s="69">
        <v>40586</v>
      </c>
      <c r="J38" s="70"/>
      <c r="K38" s="69">
        <v>40586</v>
      </c>
      <c r="L38" s="71"/>
      <c r="M38" s="2"/>
    </row>
    <row r="39" spans="1:13" ht="12.75">
      <c r="A39" s="2"/>
      <c r="B39" s="61">
        <v>33</v>
      </c>
      <c r="C39" s="66">
        <v>2</v>
      </c>
      <c r="D39" s="112" t="s">
        <v>130</v>
      </c>
      <c r="E39" s="112"/>
      <c r="F39" s="113"/>
      <c r="G39" s="69">
        <v>312</v>
      </c>
      <c r="H39" s="70"/>
      <c r="I39" s="69">
        <v>1000</v>
      </c>
      <c r="J39" s="70"/>
      <c r="K39" s="69">
        <v>1000</v>
      </c>
      <c r="L39" s="71"/>
      <c r="M39" s="2"/>
    </row>
    <row r="40" spans="2:12" ht="12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</sheetData>
  <mergeCells count="42">
    <mergeCell ref="D39:F39"/>
    <mergeCell ref="D35:F35"/>
    <mergeCell ref="D36:F36"/>
    <mergeCell ref="D37:F37"/>
    <mergeCell ref="D38:F38"/>
    <mergeCell ref="D31:F31"/>
    <mergeCell ref="D32:F32"/>
    <mergeCell ref="D33:F33"/>
    <mergeCell ref="D34:F34"/>
    <mergeCell ref="D27:F27"/>
    <mergeCell ref="D28:F28"/>
    <mergeCell ref="D29:F29"/>
    <mergeCell ref="D30:F30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131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5</v>
      </c>
      <c r="D7" s="108" t="s">
        <v>325</v>
      </c>
      <c r="E7" s="108"/>
      <c r="F7" s="109"/>
      <c r="G7" s="63">
        <v>31000</v>
      </c>
      <c r="H7" s="64">
        <v>27000</v>
      </c>
      <c r="I7" s="63">
        <v>48000</v>
      </c>
      <c r="J7" s="64"/>
      <c r="K7" s="63">
        <v>48000</v>
      </c>
      <c r="L7" s="65"/>
      <c r="M7" s="2"/>
    </row>
    <row r="8" spans="1:13" ht="12.75">
      <c r="A8" s="2"/>
      <c r="B8" s="61">
        <v>2</v>
      </c>
      <c r="C8" s="60">
        <v>1</v>
      </c>
      <c r="D8" s="110" t="s">
        <v>133</v>
      </c>
      <c r="E8" s="110"/>
      <c r="F8" s="111"/>
      <c r="G8" s="67"/>
      <c r="H8" s="41"/>
      <c r="I8" s="67">
        <v>200</v>
      </c>
      <c r="J8" s="41"/>
      <c r="K8" s="67">
        <v>200</v>
      </c>
      <c r="L8" s="68"/>
      <c r="M8" s="2"/>
    </row>
    <row r="9" spans="1:13" ht="12.75">
      <c r="A9" s="2"/>
      <c r="B9" s="61">
        <v>3</v>
      </c>
      <c r="C9" s="66">
        <v>1</v>
      </c>
      <c r="D9" s="112" t="s">
        <v>134</v>
      </c>
      <c r="E9" s="112"/>
      <c r="F9" s="113"/>
      <c r="G9" s="69"/>
      <c r="H9" s="70"/>
      <c r="I9" s="69">
        <v>200</v>
      </c>
      <c r="J9" s="70"/>
      <c r="K9" s="69">
        <v>200</v>
      </c>
      <c r="L9" s="71"/>
      <c r="M9" s="2"/>
    </row>
    <row r="10" spans="1:13" ht="12.75">
      <c r="A10" s="2"/>
      <c r="B10" s="61">
        <v>4</v>
      </c>
      <c r="C10" s="60">
        <v>2</v>
      </c>
      <c r="D10" s="110" t="s">
        <v>136</v>
      </c>
      <c r="E10" s="110"/>
      <c r="F10" s="111"/>
      <c r="G10" s="67">
        <v>6000</v>
      </c>
      <c r="H10" s="41">
        <v>27000</v>
      </c>
      <c r="I10" s="67">
        <v>5800</v>
      </c>
      <c r="J10" s="41"/>
      <c r="K10" s="67">
        <v>5800</v>
      </c>
      <c r="L10" s="68"/>
      <c r="M10" s="2"/>
    </row>
    <row r="11" spans="1:13" ht="12.75">
      <c r="A11" s="2"/>
      <c r="B11" s="61">
        <v>5</v>
      </c>
      <c r="C11" s="66">
        <v>1</v>
      </c>
      <c r="D11" s="112" t="s">
        <v>137</v>
      </c>
      <c r="E11" s="112"/>
      <c r="F11" s="113"/>
      <c r="G11" s="69">
        <v>4200</v>
      </c>
      <c r="H11" s="70">
        <v>27000</v>
      </c>
      <c r="I11" s="69">
        <v>4300</v>
      </c>
      <c r="J11" s="70"/>
      <c r="K11" s="69">
        <v>4300</v>
      </c>
      <c r="L11" s="71"/>
      <c r="M11" s="2"/>
    </row>
    <row r="12" spans="1:13" ht="12.75">
      <c r="A12" s="2"/>
      <c r="B12" s="61">
        <v>6</v>
      </c>
      <c r="C12" s="66">
        <v>2</v>
      </c>
      <c r="D12" s="112" t="s">
        <v>139</v>
      </c>
      <c r="E12" s="112"/>
      <c r="F12" s="113"/>
      <c r="G12" s="69">
        <v>1800</v>
      </c>
      <c r="H12" s="70"/>
      <c r="I12" s="69">
        <v>1500</v>
      </c>
      <c r="J12" s="70"/>
      <c r="K12" s="69">
        <v>1500</v>
      </c>
      <c r="L12" s="71"/>
      <c r="M12" s="2"/>
    </row>
    <row r="13" spans="1:13" ht="12.75">
      <c r="A13" s="2"/>
      <c r="B13" s="61">
        <v>7</v>
      </c>
      <c r="C13" s="60">
        <v>3</v>
      </c>
      <c r="D13" s="110" t="s">
        <v>140</v>
      </c>
      <c r="E13" s="110"/>
      <c r="F13" s="111"/>
      <c r="G13" s="67">
        <v>25000</v>
      </c>
      <c r="H13" s="41"/>
      <c r="I13" s="67">
        <v>42000</v>
      </c>
      <c r="J13" s="41"/>
      <c r="K13" s="67">
        <v>42000</v>
      </c>
      <c r="L13" s="68"/>
      <c r="M13" s="2"/>
    </row>
    <row r="14" spans="1:13" ht="12.75">
      <c r="A14" s="2"/>
      <c r="B14" s="61">
        <v>8</v>
      </c>
      <c r="C14" s="66">
        <v>1</v>
      </c>
      <c r="D14" s="112" t="s">
        <v>141</v>
      </c>
      <c r="E14" s="112"/>
      <c r="F14" s="113"/>
      <c r="G14" s="69">
        <v>21000</v>
      </c>
      <c r="H14" s="70"/>
      <c r="I14" s="69">
        <v>40000</v>
      </c>
      <c r="J14" s="70"/>
      <c r="K14" s="69">
        <v>40000</v>
      </c>
      <c r="L14" s="71"/>
      <c r="M14" s="2"/>
    </row>
    <row r="15" spans="1:13" ht="12.75">
      <c r="A15" s="2"/>
      <c r="B15" s="61">
        <v>9</v>
      </c>
      <c r="C15" s="66">
        <v>2</v>
      </c>
      <c r="D15" s="112" t="s">
        <v>143</v>
      </c>
      <c r="E15" s="112"/>
      <c r="F15" s="113"/>
      <c r="G15" s="69">
        <v>4000</v>
      </c>
      <c r="H15" s="70"/>
      <c r="I15" s="69">
        <v>2000</v>
      </c>
      <c r="J15" s="70"/>
      <c r="K15" s="69">
        <v>2000</v>
      </c>
      <c r="L15" s="71"/>
      <c r="M15" s="2"/>
    </row>
    <row r="16" spans="1:13" ht="12.75">
      <c r="A16" s="2"/>
      <c r="B16" s="61">
        <v>10</v>
      </c>
      <c r="C16" s="60">
        <v>4</v>
      </c>
      <c r="D16" s="110" t="s">
        <v>144</v>
      </c>
      <c r="E16" s="110"/>
      <c r="F16" s="111"/>
      <c r="G16" s="67"/>
      <c r="H16" s="41"/>
      <c r="I16" s="67"/>
      <c r="J16" s="41"/>
      <c r="K16" s="67"/>
      <c r="L16" s="68"/>
      <c r="M16" s="2"/>
    </row>
    <row r="17" spans="2:12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</sheetData>
  <mergeCells count="19">
    <mergeCell ref="D15:F15"/>
    <mergeCell ref="D16:F16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145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6</v>
      </c>
      <c r="D7" s="108" t="s">
        <v>326</v>
      </c>
      <c r="E7" s="108"/>
      <c r="F7" s="109"/>
      <c r="G7" s="63">
        <v>71000</v>
      </c>
      <c r="H7" s="64"/>
      <c r="I7" s="63">
        <v>69000</v>
      </c>
      <c r="J7" s="64"/>
      <c r="K7" s="63">
        <v>69000</v>
      </c>
      <c r="L7" s="65"/>
      <c r="M7" s="2"/>
    </row>
    <row r="8" spans="1:13" ht="12.75">
      <c r="A8" s="2"/>
      <c r="B8" s="61">
        <v>2</v>
      </c>
      <c r="C8" s="60">
        <v>1</v>
      </c>
      <c r="D8" s="110" t="s">
        <v>147</v>
      </c>
      <c r="E8" s="110"/>
      <c r="F8" s="111"/>
      <c r="G8" s="67">
        <v>71000</v>
      </c>
      <c r="H8" s="41"/>
      <c r="I8" s="67">
        <v>69000</v>
      </c>
      <c r="J8" s="41"/>
      <c r="K8" s="67">
        <v>69000</v>
      </c>
      <c r="L8" s="68"/>
      <c r="M8" s="2"/>
    </row>
    <row r="9" spans="1:13" ht="12.75">
      <c r="A9" s="2"/>
      <c r="B9" s="61">
        <v>3</v>
      </c>
      <c r="C9" s="66">
        <v>1</v>
      </c>
      <c r="D9" s="112" t="s">
        <v>121</v>
      </c>
      <c r="E9" s="112"/>
      <c r="F9" s="113"/>
      <c r="G9" s="69">
        <v>31000</v>
      </c>
      <c r="H9" s="70"/>
      <c r="I9" s="69">
        <v>31000</v>
      </c>
      <c r="J9" s="70"/>
      <c r="K9" s="69">
        <v>31000</v>
      </c>
      <c r="L9" s="71"/>
      <c r="M9" s="2"/>
    </row>
    <row r="10" spans="1:13" ht="12.75">
      <c r="A10" s="2"/>
      <c r="B10" s="61">
        <v>4</v>
      </c>
      <c r="C10" s="66">
        <v>2</v>
      </c>
      <c r="D10" s="112" t="s">
        <v>150</v>
      </c>
      <c r="E10" s="112"/>
      <c r="F10" s="113"/>
      <c r="G10" s="69">
        <v>34000</v>
      </c>
      <c r="H10" s="70"/>
      <c r="I10" s="69">
        <v>26000</v>
      </c>
      <c r="J10" s="70"/>
      <c r="K10" s="69">
        <v>26000</v>
      </c>
      <c r="L10" s="71"/>
      <c r="M10" s="2"/>
    </row>
    <row r="11" spans="1:13" ht="12.75">
      <c r="A11" s="2"/>
      <c r="B11" s="61">
        <v>5</v>
      </c>
      <c r="C11" s="66">
        <v>3</v>
      </c>
      <c r="D11" s="112" t="s">
        <v>151</v>
      </c>
      <c r="E11" s="112"/>
      <c r="F11" s="113"/>
      <c r="G11" s="69">
        <v>2000</v>
      </c>
      <c r="H11" s="70"/>
      <c r="I11" s="69">
        <v>6000</v>
      </c>
      <c r="J11" s="70"/>
      <c r="K11" s="69">
        <v>6000</v>
      </c>
      <c r="L11" s="71"/>
      <c r="M11" s="2"/>
    </row>
    <row r="12" spans="1:13" ht="12.75">
      <c r="A12" s="2"/>
      <c r="B12" s="61">
        <v>6</v>
      </c>
      <c r="C12" s="66">
        <v>4</v>
      </c>
      <c r="D12" s="112" t="s">
        <v>152</v>
      </c>
      <c r="E12" s="112"/>
      <c r="F12" s="113"/>
      <c r="G12" s="69">
        <v>2000</v>
      </c>
      <c r="H12" s="70"/>
      <c r="I12" s="69">
        <v>4000</v>
      </c>
      <c r="J12" s="70"/>
      <c r="K12" s="69">
        <v>4000</v>
      </c>
      <c r="L12" s="71"/>
      <c r="M12" s="2"/>
    </row>
    <row r="13" spans="1:13" ht="12.75">
      <c r="A13" s="2"/>
      <c r="B13" s="61">
        <v>7</v>
      </c>
      <c r="C13" s="66">
        <v>5</v>
      </c>
      <c r="D13" s="112" t="s">
        <v>153</v>
      </c>
      <c r="E13" s="112"/>
      <c r="F13" s="113"/>
      <c r="G13" s="69"/>
      <c r="H13" s="70"/>
      <c r="I13" s="69"/>
      <c r="J13" s="70"/>
      <c r="K13" s="69"/>
      <c r="L13" s="71"/>
      <c r="M13" s="2"/>
    </row>
    <row r="14" spans="1:13" ht="12.75">
      <c r="A14" s="2"/>
      <c r="B14" s="61">
        <v>8</v>
      </c>
      <c r="C14" s="66">
        <v>6</v>
      </c>
      <c r="D14" s="112" t="s">
        <v>154</v>
      </c>
      <c r="E14" s="112"/>
      <c r="F14" s="113"/>
      <c r="G14" s="69">
        <v>2000</v>
      </c>
      <c r="H14" s="70"/>
      <c r="I14" s="69">
        <v>2000</v>
      </c>
      <c r="J14" s="70"/>
      <c r="K14" s="69">
        <v>2000</v>
      </c>
      <c r="L14" s="71"/>
      <c r="M14" s="2"/>
    </row>
    <row r="15" spans="1:13" ht="12.75">
      <c r="A15" s="2"/>
      <c r="B15" s="61">
        <v>9</v>
      </c>
      <c r="C15" s="60">
        <v>2</v>
      </c>
      <c r="D15" s="110" t="s">
        <v>155</v>
      </c>
      <c r="E15" s="110"/>
      <c r="F15" s="111"/>
      <c r="G15" s="67"/>
      <c r="H15" s="41"/>
      <c r="I15" s="67"/>
      <c r="J15" s="41"/>
      <c r="K15" s="67"/>
      <c r="L15" s="68"/>
      <c r="M15" s="2"/>
    </row>
    <row r="16" spans="1:13" ht="12.75">
      <c r="A16" s="2"/>
      <c r="B16" s="61">
        <v>10</v>
      </c>
      <c r="C16" s="66">
        <v>1</v>
      </c>
      <c r="D16" s="112" t="s">
        <v>156</v>
      </c>
      <c r="E16" s="112"/>
      <c r="F16" s="113"/>
      <c r="G16" s="69"/>
      <c r="H16" s="70"/>
      <c r="I16" s="69"/>
      <c r="J16" s="70"/>
      <c r="K16" s="69"/>
      <c r="L16" s="71"/>
      <c r="M16" s="2"/>
    </row>
    <row r="17" spans="1:13" ht="12.75">
      <c r="A17" s="2"/>
      <c r="B17" s="61">
        <v>11</v>
      </c>
      <c r="C17" s="60">
        <v>3</v>
      </c>
      <c r="D17" s="110" t="s">
        <v>157</v>
      </c>
      <c r="E17" s="110"/>
      <c r="F17" s="111"/>
      <c r="G17" s="67"/>
      <c r="H17" s="41"/>
      <c r="I17" s="67"/>
      <c r="J17" s="41"/>
      <c r="K17" s="67"/>
      <c r="L17" s="68"/>
      <c r="M17" s="2"/>
    </row>
    <row r="18" spans="1:13" ht="12.75">
      <c r="A18" s="2"/>
      <c r="B18" s="61">
        <v>12</v>
      </c>
      <c r="C18" s="66">
        <v>1</v>
      </c>
      <c r="D18" s="112" t="s">
        <v>158</v>
      </c>
      <c r="E18" s="112"/>
      <c r="F18" s="113"/>
      <c r="G18" s="69"/>
      <c r="H18" s="70"/>
      <c r="I18" s="69"/>
      <c r="J18" s="70"/>
      <c r="K18" s="69"/>
      <c r="L18" s="71"/>
      <c r="M18" s="2"/>
    </row>
    <row r="19" spans="1:13" ht="12.75">
      <c r="A19" s="2"/>
      <c r="B19" s="61">
        <v>13</v>
      </c>
      <c r="C19" s="66">
        <v>2</v>
      </c>
      <c r="D19" s="112" t="s">
        <v>160</v>
      </c>
      <c r="E19" s="112"/>
      <c r="F19" s="113"/>
      <c r="G19" s="69"/>
      <c r="H19" s="70"/>
      <c r="I19" s="69"/>
      <c r="J19" s="70"/>
      <c r="K19" s="69"/>
      <c r="L19" s="71"/>
      <c r="M19" s="2"/>
    </row>
    <row r="20" spans="1:13" ht="12.75">
      <c r="A20" s="2"/>
      <c r="B20" s="61">
        <v>14</v>
      </c>
      <c r="C20" s="66">
        <v>3</v>
      </c>
      <c r="D20" s="112" t="s">
        <v>161</v>
      </c>
      <c r="E20" s="112"/>
      <c r="F20" s="113"/>
      <c r="G20" s="69"/>
      <c r="H20" s="70"/>
      <c r="I20" s="69"/>
      <c r="J20" s="70"/>
      <c r="K20" s="69"/>
      <c r="L20" s="71"/>
      <c r="M20" s="2"/>
    </row>
    <row r="21" spans="1:13" ht="12.75">
      <c r="A21" s="2"/>
      <c r="B21" s="61">
        <v>15</v>
      </c>
      <c r="C21" s="66">
        <v>4</v>
      </c>
      <c r="D21" s="112" t="s">
        <v>162</v>
      </c>
      <c r="E21" s="112"/>
      <c r="F21" s="113"/>
      <c r="G21" s="69"/>
      <c r="H21" s="70"/>
      <c r="I21" s="69"/>
      <c r="J21" s="70"/>
      <c r="K21" s="69"/>
      <c r="L21" s="71"/>
      <c r="M21" s="2"/>
    </row>
    <row r="22" spans="2:12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</sheetData>
  <mergeCells count="24">
    <mergeCell ref="D19:F19"/>
    <mergeCell ref="D20:F20"/>
    <mergeCell ref="D21:F21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5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7" width="0" style="0" hidden="1" customWidth="1"/>
    <col min="8" max="8" width="7.7109375" style="0" customWidth="1"/>
    <col min="9" max="10" width="0" style="0" hidden="1" customWidth="1"/>
    <col min="11" max="11" width="9.7109375" style="0" customWidth="1"/>
    <col min="12" max="12" width="0.85546875" style="0" customWidth="1"/>
    <col min="13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46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2</v>
      </c>
      <c r="C9" s="92" t="s">
        <v>47</v>
      </c>
      <c r="D9" s="92"/>
      <c r="E9" s="92"/>
      <c r="F9" s="8"/>
      <c r="G9" s="8"/>
      <c r="H9" s="8">
        <v>6000</v>
      </c>
      <c r="I9" s="8"/>
      <c r="J9" s="8"/>
      <c r="K9" s="9">
        <f aca="true" t="shared" si="0" ref="K9:K34">SUM(F9:J9)</f>
        <v>6000</v>
      </c>
      <c r="L9" s="10"/>
      <c r="M9" s="8"/>
      <c r="N9" s="8"/>
      <c r="O9" s="8"/>
      <c r="P9" s="8"/>
      <c r="Q9" s="8"/>
      <c r="R9" s="8"/>
      <c r="S9" s="8"/>
      <c r="T9" s="8"/>
      <c r="U9" s="8"/>
      <c r="V9" s="9">
        <f aca="true" t="shared" si="1" ref="V9:V34">SUM(M9:U9)</f>
        <v>0</v>
      </c>
      <c r="W9" s="2"/>
      <c r="X9" s="9">
        <f aca="true" t="shared" si="2" ref="X9:X34">K9+V9</f>
        <v>6000</v>
      </c>
    </row>
    <row r="10" spans="1:24" ht="12.75">
      <c r="A10" s="6">
        <v>2</v>
      </c>
      <c r="B10" s="11">
        <v>1</v>
      </c>
      <c r="C10" s="93" t="s">
        <v>48</v>
      </c>
      <c r="D10" s="93"/>
      <c r="E10" s="93"/>
      <c r="F10" s="12"/>
      <c r="G10" s="12"/>
      <c r="H10" s="12"/>
      <c r="I10" s="12"/>
      <c r="J10" s="12"/>
      <c r="K10" s="13">
        <f t="shared" si="0"/>
        <v>0</v>
      </c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1"/>
        <v>0</v>
      </c>
      <c r="X10" s="13">
        <f t="shared" si="2"/>
        <v>0</v>
      </c>
    </row>
    <row r="11" spans="1:24" ht="12.75">
      <c r="A11" s="6">
        <v>3</v>
      </c>
      <c r="B11" s="14">
        <v>1</v>
      </c>
      <c r="C11" s="94" t="s">
        <v>49</v>
      </c>
      <c r="D11" s="94"/>
      <c r="E11" s="94"/>
      <c r="F11" s="15"/>
      <c r="G11" s="15"/>
      <c r="H11" s="15"/>
      <c r="I11" s="15"/>
      <c r="J11" s="15"/>
      <c r="K11" s="16">
        <f t="shared" si="0"/>
        <v>0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6">
        <f t="shared" si="1"/>
        <v>0</v>
      </c>
      <c r="W11" s="17"/>
      <c r="X11" s="16">
        <f t="shared" si="2"/>
        <v>0</v>
      </c>
    </row>
    <row r="12" spans="1:24" ht="12.75">
      <c r="A12" s="6">
        <v>4</v>
      </c>
      <c r="B12" s="18"/>
      <c r="C12" s="19" t="s">
        <v>25</v>
      </c>
      <c r="D12" s="95" t="s">
        <v>26</v>
      </c>
      <c r="E12" s="95"/>
      <c r="F12" s="20"/>
      <c r="G12" s="20"/>
      <c r="H12" s="20"/>
      <c r="I12" s="20"/>
      <c r="J12" s="20"/>
      <c r="K12" s="21">
        <f t="shared" si="0"/>
        <v>0</v>
      </c>
      <c r="L12" s="10"/>
      <c r="M12" s="20"/>
      <c r="N12" s="20"/>
      <c r="O12" s="20"/>
      <c r="P12" s="20"/>
      <c r="Q12" s="20"/>
      <c r="R12" s="20"/>
      <c r="S12" s="20"/>
      <c r="T12" s="20"/>
      <c r="U12" s="20"/>
      <c r="V12" s="22">
        <f t="shared" si="1"/>
        <v>0</v>
      </c>
      <c r="W12" s="17"/>
      <c r="X12" s="22">
        <f t="shared" si="2"/>
        <v>0</v>
      </c>
    </row>
    <row r="13" spans="1:24" ht="12.75">
      <c r="A13" s="6">
        <v>5</v>
      </c>
      <c r="B13" s="11">
        <v>2</v>
      </c>
      <c r="C13" s="93" t="s">
        <v>50</v>
      </c>
      <c r="D13" s="93"/>
      <c r="E13" s="93"/>
      <c r="F13" s="12"/>
      <c r="G13" s="12"/>
      <c r="H13" s="12">
        <v>900</v>
      </c>
      <c r="I13" s="12"/>
      <c r="J13" s="12"/>
      <c r="K13" s="13">
        <f t="shared" si="0"/>
        <v>900</v>
      </c>
      <c r="L13" s="10"/>
      <c r="M13" s="12"/>
      <c r="N13" s="12"/>
      <c r="O13" s="12"/>
      <c r="P13" s="12"/>
      <c r="Q13" s="12"/>
      <c r="R13" s="12"/>
      <c r="S13" s="12"/>
      <c r="T13" s="12"/>
      <c r="U13" s="12"/>
      <c r="V13" s="13">
        <f t="shared" si="1"/>
        <v>0</v>
      </c>
      <c r="X13" s="13">
        <f t="shared" si="2"/>
        <v>900</v>
      </c>
    </row>
    <row r="14" spans="1:24" ht="12.75">
      <c r="A14" s="6">
        <v>6</v>
      </c>
      <c r="B14" s="14">
        <v>1</v>
      </c>
      <c r="C14" s="94" t="s">
        <v>51</v>
      </c>
      <c r="D14" s="94"/>
      <c r="E14" s="94"/>
      <c r="F14" s="15"/>
      <c r="G14" s="15"/>
      <c r="H14" s="15">
        <v>600</v>
      </c>
      <c r="I14" s="15"/>
      <c r="J14" s="15"/>
      <c r="K14" s="16">
        <f t="shared" si="0"/>
        <v>600</v>
      </c>
      <c r="L14" s="10"/>
      <c r="M14" s="15"/>
      <c r="N14" s="15"/>
      <c r="O14" s="15"/>
      <c r="P14" s="15"/>
      <c r="Q14" s="15"/>
      <c r="R14" s="15"/>
      <c r="S14" s="15"/>
      <c r="T14" s="15"/>
      <c r="U14" s="15"/>
      <c r="V14" s="16">
        <f t="shared" si="1"/>
        <v>0</v>
      </c>
      <c r="W14" s="17"/>
      <c r="X14" s="16">
        <f t="shared" si="2"/>
        <v>600</v>
      </c>
    </row>
    <row r="15" spans="1:24" ht="12.75">
      <c r="A15" s="6">
        <v>7</v>
      </c>
      <c r="B15" s="18"/>
      <c r="C15" s="19" t="s">
        <v>52</v>
      </c>
      <c r="D15" s="95" t="s">
        <v>53</v>
      </c>
      <c r="E15" s="95"/>
      <c r="F15" s="20"/>
      <c r="G15" s="20"/>
      <c r="H15" s="20">
        <v>600</v>
      </c>
      <c r="I15" s="20"/>
      <c r="J15" s="20"/>
      <c r="K15" s="21">
        <f t="shared" si="0"/>
        <v>600</v>
      </c>
      <c r="L15" s="10"/>
      <c r="M15" s="20"/>
      <c r="N15" s="20"/>
      <c r="O15" s="20"/>
      <c r="P15" s="20"/>
      <c r="Q15" s="20"/>
      <c r="R15" s="20"/>
      <c r="S15" s="20"/>
      <c r="T15" s="20"/>
      <c r="U15" s="20"/>
      <c r="V15" s="22">
        <f t="shared" si="1"/>
        <v>0</v>
      </c>
      <c r="W15" s="17"/>
      <c r="X15" s="22">
        <f t="shared" si="2"/>
        <v>600</v>
      </c>
    </row>
    <row r="16" spans="1:24" ht="12.75">
      <c r="A16" s="6">
        <v>8</v>
      </c>
      <c r="B16" s="14">
        <v>2</v>
      </c>
      <c r="C16" s="94" t="s">
        <v>54</v>
      </c>
      <c r="D16" s="94"/>
      <c r="E16" s="94"/>
      <c r="F16" s="15"/>
      <c r="G16" s="15"/>
      <c r="H16" s="15">
        <v>200</v>
      </c>
      <c r="I16" s="15"/>
      <c r="J16" s="15"/>
      <c r="K16" s="16">
        <f t="shared" si="0"/>
        <v>200</v>
      </c>
      <c r="L16" s="10"/>
      <c r="M16" s="15"/>
      <c r="N16" s="15"/>
      <c r="O16" s="15"/>
      <c r="P16" s="15"/>
      <c r="Q16" s="15"/>
      <c r="R16" s="15"/>
      <c r="S16" s="15"/>
      <c r="T16" s="15"/>
      <c r="U16" s="15"/>
      <c r="V16" s="16">
        <f t="shared" si="1"/>
        <v>0</v>
      </c>
      <c r="W16" s="17"/>
      <c r="X16" s="16">
        <f t="shared" si="2"/>
        <v>200</v>
      </c>
    </row>
    <row r="17" spans="1:24" ht="12.75">
      <c r="A17" s="6">
        <v>9</v>
      </c>
      <c r="B17" s="18"/>
      <c r="C17" s="19" t="s">
        <v>52</v>
      </c>
      <c r="D17" s="95" t="s">
        <v>53</v>
      </c>
      <c r="E17" s="95"/>
      <c r="F17" s="20"/>
      <c r="G17" s="20"/>
      <c r="H17" s="20">
        <v>200</v>
      </c>
      <c r="I17" s="20"/>
      <c r="J17" s="20"/>
      <c r="K17" s="21">
        <f t="shared" si="0"/>
        <v>200</v>
      </c>
      <c r="L17" s="10"/>
      <c r="M17" s="20"/>
      <c r="N17" s="20"/>
      <c r="O17" s="20"/>
      <c r="P17" s="20"/>
      <c r="Q17" s="20"/>
      <c r="R17" s="20"/>
      <c r="S17" s="20"/>
      <c r="T17" s="20"/>
      <c r="U17" s="20"/>
      <c r="V17" s="22">
        <f t="shared" si="1"/>
        <v>0</v>
      </c>
      <c r="W17" s="17"/>
      <c r="X17" s="22">
        <f t="shared" si="2"/>
        <v>200</v>
      </c>
    </row>
    <row r="18" spans="1:24" ht="12.75">
      <c r="A18" s="6">
        <v>10</v>
      </c>
      <c r="B18" s="14">
        <v>3</v>
      </c>
      <c r="C18" s="94" t="s">
        <v>55</v>
      </c>
      <c r="D18" s="94"/>
      <c r="E18" s="94"/>
      <c r="F18" s="15"/>
      <c r="G18" s="15"/>
      <c r="H18" s="15">
        <v>100</v>
      </c>
      <c r="I18" s="15"/>
      <c r="J18" s="15"/>
      <c r="K18" s="16">
        <f t="shared" si="0"/>
        <v>100</v>
      </c>
      <c r="L18" s="10"/>
      <c r="M18" s="15"/>
      <c r="N18" s="15"/>
      <c r="O18" s="15"/>
      <c r="P18" s="15"/>
      <c r="Q18" s="15"/>
      <c r="R18" s="15"/>
      <c r="S18" s="15"/>
      <c r="T18" s="15"/>
      <c r="U18" s="15"/>
      <c r="V18" s="16">
        <f t="shared" si="1"/>
        <v>0</v>
      </c>
      <c r="W18" s="17"/>
      <c r="X18" s="16">
        <f t="shared" si="2"/>
        <v>100</v>
      </c>
    </row>
    <row r="19" spans="1:24" ht="12.75">
      <c r="A19" s="6">
        <v>11</v>
      </c>
      <c r="B19" s="18"/>
      <c r="C19" s="19" t="s">
        <v>52</v>
      </c>
      <c r="D19" s="95" t="s">
        <v>53</v>
      </c>
      <c r="E19" s="95"/>
      <c r="F19" s="20"/>
      <c r="G19" s="20"/>
      <c r="H19" s="20">
        <v>100</v>
      </c>
      <c r="I19" s="20"/>
      <c r="J19" s="20"/>
      <c r="K19" s="21">
        <f t="shared" si="0"/>
        <v>100</v>
      </c>
      <c r="L19" s="10"/>
      <c r="M19" s="20"/>
      <c r="N19" s="20"/>
      <c r="O19" s="20"/>
      <c r="P19" s="20"/>
      <c r="Q19" s="20"/>
      <c r="R19" s="20"/>
      <c r="S19" s="20"/>
      <c r="T19" s="20"/>
      <c r="U19" s="20"/>
      <c r="V19" s="22">
        <f t="shared" si="1"/>
        <v>0</v>
      </c>
      <c r="W19" s="17"/>
      <c r="X19" s="22">
        <f t="shared" si="2"/>
        <v>100</v>
      </c>
    </row>
    <row r="20" spans="1:24" ht="12.75">
      <c r="A20" s="6">
        <v>12</v>
      </c>
      <c r="B20" s="14">
        <v>4</v>
      </c>
      <c r="C20" s="94" t="s">
        <v>56</v>
      </c>
      <c r="D20" s="94"/>
      <c r="E20" s="94"/>
      <c r="F20" s="15"/>
      <c r="G20" s="15"/>
      <c r="H20" s="15"/>
      <c r="I20" s="15"/>
      <c r="J20" s="15"/>
      <c r="K20" s="16">
        <f t="shared" si="0"/>
        <v>0</v>
      </c>
      <c r="L20" s="10"/>
      <c r="M20" s="15"/>
      <c r="N20" s="15"/>
      <c r="O20" s="15"/>
      <c r="P20" s="15"/>
      <c r="Q20" s="15"/>
      <c r="R20" s="15"/>
      <c r="S20" s="15"/>
      <c r="T20" s="15"/>
      <c r="U20" s="15"/>
      <c r="V20" s="16">
        <f t="shared" si="1"/>
        <v>0</v>
      </c>
      <c r="W20" s="17"/>
      <c r="X20" s="16">
        <f t="shared" si="2"/>
        <v>0</v>
      </c>
    </row>
    <row r="21" spans="1:24" ht="12.75">
      <c r="A21" s="6">
        <v>13</v>
      </c>
      <c r="B21" s="18"/>
      <c r="C21" s="19" t="s">
        <v>52</v>
      </c>
      <c r="D21" s="95" t="s">
        <v>53</v>
      </c>
      <c r="E21" s="95"/>
      <c r="F21" s="20"/>
      <c r="G21" s="20"/>
      <c r="H21" s="20"/>
      <c r="I21" s="20"/>
      <c r="J21" s="20"/>
      <c r="K21" s="21">
        <f t="shared" si="0"/>
        <v>0</v>
      </c>
      <c r="L21" s="10"/>
      <c r="M21" s="20"/>
      <c r="N21" s="20"/>
      <c r="O21" s="20"/>
      <c r="P21" s="20"/>
      <c r="Q21" s="20"/>
      <c r="R21" s="20"/>
      <c r="S21" s="20"/>
      <c r="T21" s="20"/>
      <c r="U21" s="20"/>
      <c r="V21" s="22">
        <f t="shared" si="1"/>
        <v>0</v>
      </c>
      <c r="W21" s="17"/>
      <c r="X21" s="22">
        <f t="shared" si="2"/>
        <v>0</v>
      </c>
    </row>
    <row r="22" spans="1:24" ht="12.75">
      <c r="A22" s="6">
        <v>14</v>
      </c>
      <c r="B22" s="11">
        <v>3</v>
      </c>
      <c r="C22" s="93" t="s">
        <v>57</v>
      </c>
      <c r="D22" s="93"/>
      <c r="E22" s="93"/>
      <c r="F22" s="12"/>
      <c r="G22" s="12"/>
      <c r="H22" s="12">
        <v>400</v>
      </c>
      <c r="I22" s="12"/>
      <c r="J22" s="12"/>
      <c r="K22" s="13">
        <f t="shared" si="0"/>
        <v>400</v>
      </c>
      <c r="L22" s="10"/>
      <c r="M22" s="12"/>
      <c r="N22" s="12"/>
      <c r="O22" s="12"/>
      <c r="P22" s="12"/>
      <c r="Q22" s="12"/>
      <c r="R22" s="12"/>
      <c r="S22" s="12"/>
      <c r="T22" s="12"/>
      <c r="U22" s="12"/>
      <c r="V22" s="13">
        <f t="shared" si="1"/>
        <v>0</v>
      </c>
      <c r="X22" s="13">
        <f t="shared" si="2"/>
        <v>400</v>
      </c>
    </row>
    <row r="23" spans="1:24" ht="12.75">
      <c r="A23" s="6">
        <v>15</v>
      </c>
      <c r="B23" s="14">
        <v>1</v>
      </c>
      <c r="C23" s="94" t="s">
        <v>58</v>
      </c>
      <c r="D23" s="94"/>
      <c r="E23" s="94"/>
      <c r="F23" s="15"/>
      <c r="G23" s="15"/>
      <c r="H23" s="15">
        <v>400</v>
      </c>
      <c r="I23" s="15"/>
      <c r="J23" s="15"/>
      <c r="K23" s="16">
        <f t="shared" si="0"/>
        <v>400</v>
      </c>
      <c r="L23" s="10"/>
      <c r="M23" s="15"/>
      <c r="N23" s="15"/>
      <c r="O23" s="15"/>
      <c r="P23" s="15"/>
      <c r="Q23" s="15"/>
      <c r="R23" s="15"/>
      <c r="S23" s="15"/>
      <c r="T23" s="15"/>
      <c r="U23" s="15"/>
      <c r="V23" s="16">
        <f t="shared" si="1"/>
        <v>0</v>
      </c>
      <c r="W23" s="17"/>
      <c r="X23" s="16">
        <f t="shared" si="2"/>
        <v>400</v>
      </c>
    </row>
    <row r="24" spans="1:24" ht="12.75">
      <c r="A24" s="6">
        <v>16</v>
      </c>
      <c r="B24" s="18"/>
      <c r="C24" s="19" t="s">
        <v>59</v>
      </c>
      <c r="D24" s="95" t="s">
        <v>60</v>
      </c>
      <c r="E24" s="95"/>
      <c r="F24" s="20"/>
      <c r="G24" s="20"/>
      <c r="H24" s="20">
        <v>400</v>
      </c>
      <c r="I24" s="20"/>
      <c r="J24" s="20"/>
      <c r="K24" s="21">
        <f t="shared" si="0"/>
        <v>400</v>
      </c>
      <c r="L24" s="10"/>
      <c r="M24" s="20"/>
      <c r="N24" s="20"/>
      <c r="O24" s="20"/>
      <c r="P24" s="20"/>
      <c r="Q24" s="20"/>
      <c r="R24" s="20"/>
      <c r="S24" s="20"/>
      <c r="T24" s="20"/>
      <c r="U24" s="20"/>
      <c r="V24" s="22">
        <f t="shared" si="1"/>
        <v>0</v>
      </c>
      <c r="W24" s="17"/>
      <c r="X24" s="22">
        <f t="shared" si="2"/>
        <v>400</v>
      </c>
    </row>
    <row r="25" spans="1:24" ht="12.75">
      <c r="A25" s="6">
        <v>17</v>
      </c>
      <c r="B25" s="11">
        <v>4</v>
      </c>
      <c r="C25" s="93" t="s">
        <v>61</v>
      </c>
      <c r="D25" s="93"/>
      <c r="E25" s="93"/>
      <c r="F25" s="12"/>
      <c r="G25" s="12"/>
      <c r="H25" s="12">
        <v>4700</v>
      </c>
      <c r="I25" s="12"/>
      <c r="J25" s="12"/>
      <c r="K25" s="13">
        <f t="shared" si="0"/>
        <v>4700</v>
      </c>
      <c r="L25" s="10"/>
      <c r="M25" s="12"/>
      <c r="N25" s="12"/>
      <c r="O25" s="12"/>
      <c r="P25" s="12"/>
      <c r="Q25" s="12"/>
      <c r="R25" s="12"/>
      <c r="S25" s="12"/>
      <c r="T25" s="12"/>
      <c r="U25" s="12"/>
      <c r="V25" s="13">
        <f t="shared" si="1"/>
        <v>0</v>
      </c>
      <c r="X25" s="13">
        <f t="shared" si="2"/>
        <v>4700</v>
      </c>
    </row>
    <row r="26" spans="1:24" ht="12.75">
      <c r="A26" s="6">
        <v>18</v>
      </c>
      <c r="B26" s="14">
        <v>1</v>
      </c>
      <c r="C26" s="94" t="s">
        <v>62</v>
      </c>
      <c r="D26" s="94"/>
      <c r="E26" s="94"/>
      <c r="F26" s="15"/>
      <c r="G26" s="15"/>
      <c r="H26" s="15">
        <v>2400</v>
      </c>
      <c r="I26" s="15"/>
      <c r="J26" s="15"/>
      <c r="K26" s="16">
        <f t="shared" si="0"/>
        <v>2400</v>
      </c>
      <c r="L26" s="10"/>
      <c r="M26" s="15"/>
      <c r="N26" s="15"/>
      <c r="O26" s="15"/>
      <c r="P26" s="15"/>
      <c r="Q26" s="15"/>
      <c r="R26" s="15"/>
      <c r="S26" s="15"/>
      <c r="T26" s="15"/>
      <c r="U26" s="15"/>
      <c r="V26" s="16">
        <f t="shared" si="1"/>
        <v>0</v>
      </c>
      <c r="W26" s="17"/>
      <c r="X26" s="16">
        <f t="shared" si="2"/>
        <v>2400</v>
      </c>
    </row>
    <row r="27" spans="1:24" ht="12.75">
      <c r="A27" s="6">
        <v>19</v>
      </c>
      <c r="B27" s="18"/>
      <c r="C27" s="19" t="s">
        <v>25</v>
      </c>
      <c r="D27" s="95" t="s">
        <v>26</v>
      </c>
      <c r="E27" s="95"/>
      <c r="F27" s="20"/>
      <c r="G27" s="20"/>
      <c r="H27" s="20">
        <v>2400</v>
      </c>
      <c r="I27" s="20"/>
      <c r="J27" s="20"/>
      <c r="K27" s="21">
        <f t="shared" si="0"/>
        <v>2400</v>
      </c>
      <c r="L27" s="10"/>
      <c r="M27" s="20"/>
      <c r="N27" s="20"/>
      <c r="O27" s="20"/>
      <c r="P27" s="20"/>
      <c r="Q27" s="20"/>
      <c r="R27" s="20"/>
      <c r="S27" s="20"/>
      <c r="T27" s="20"/>
      <c r="U27" s="20"/>
      <c r="V27" s="22">
        <f t="shared" si="1"/>
        <v>0</v>
      </c>
      <c r="W27" s="17"/>
      <c r="X27" s="22">
        <f t="shared" si="2"/>
        <v>2400</v>
      </c>
    </row>
    <row r="28" spans="1:24" ht="12.75">
      <c r="A28" s="6">
        <v>20</v>
      </c>
      <c r="B28" s="14">
        <v>2</v>
      </c>
      <c r="C28" s="94" t="s">
        <v>63</v>
      </c>
      <c r="D28" s="94"/>
      <c r="E28" s="94"/>
      <c r="F28" s="15"/>
      <c r="G28" s="15"/>
      <c r="H28" s="15">
        <v>1600</v>
      </c>
      <c r="I28" s="15"/>
      <c r="J28" s="15"/>
      <c r="K28" s="16">
        <f t="shared" si="0"/>
        <v>1600</v>
      </c>
      <c r="L28" s="10"/>
      <c r="M28" s="15"/>
      <c r="N28" s="15"/>
      <c r="O28" s="15"/>
      <c r="P28" s="15"/>
      <c r="Q28" s="15"/>
      <c r="R28" s="15"/>
      <c r="S28" s="15"/>
      <c r="T28" s="15"/>
      <c r="U28" s="15"/>
      <c r="V28" s="16">
        <f t="shared" si="1"/>
        <v>0</v>
      </c>
      <c r="W28" s="17"/>
      <c r="X28" s="16">
        <f t="shared" si="2"/>
        <v>1600</v>
      </c>
    </row>
    <row r="29" spans="1:24" ht="12.75">
      <c r="A29" s="6">
        <v>21</v>
      </c>
      <c r="B29" s="18"/>
      <c r="C29" s="19" t="s">
        <v>64</v>
      </c>
      <c r="D29" s="95" t="s">
        <v>65</v>
      </c>
      <c r="E29" s="95"/>
      <c r="F29" s="20"/>
      <c r="G29" s="20"/>
      <c r="H29" s="20">
        <v>1600</v>
      </c>
      <c r="I29" s="20"/>
      <c r="J29" s="20"/>
      <c r="K29" s="21">
        <f t="shared" si="0"/>
        <v>1600</v>
      </c>
      <c r="L29" s="10"/>
      <c r="M29" s="20"/>
      <c r="N29" s="20"/>
      <c r="O29" s="20"/>
      <c r="P29" s="20"/>
      <c r="Q29" s="20"/>
      <c r="R29" s="20"/>
      <c r="S29" s="20"/>
      <c r="T29" s="20"/>
      <c r="U29" s="20"/>
      <c r="V29" s="22">
        <f t="shared" si="1"/>
        <v>0</v>
      </c>
      <c r="W29" s="17"/>
      <c r="X29" s="22">
        <f t="shared" si="2"/>
        <v>1600</v>
      </c>
    </row>
    <row r="30" spans="1:24" ht="12.75">
      <c r="A30" s="6">
        <v>22</v>
      </c>
      <c r="B30" s="14">
        <v>3</v>
      </c>
      <c r="C30" s="94" t="s">
        <v>66</v>
      </c>
      <c r="D30" s="94"/>
      <c r="E30" s="94"/>
      <c r="F30" s="15"/>
      <c r="G30" s="15"/>
      <c r="H30" s="15">
        <v>400</v>
      </c>
      <c r="I30" s="15"/>
      <c r="J30" s="15"/>
      <c r="K30" s="16">
        <f t="shared" si="0"/>
        <v>400</v>
      </c>
      <c r="L30" s="10"/>
      <c r="M30" s="15"/>
      <c r="N30" s="15"/>
      <c r="O30" s="15"/>
      <c r="P30" s="15"/>
      <c r="Q30" s="15"/>
      <c r="R30" s="15"/>
      <c r="S30" s="15"/>
      <c r="T30" s="15"/>
      <c r="U30" s="15"/>
      <c r="V30" s="16">
        <f t="shared" si="1"/>
        <v>0</v>
      </c>
      <c r="W30" s="17"/>
      <c r="X30" s="16">
        <f t="shared" si="2"/>
        <v>400</v>
      </c>
    </row>
    <row r="31" spans="1:24" ht="12.75">
      <c r="A31" s="6">
        <v>23</v>
      </c>
      <c r="B31" s="18"/>
      <c r="C31" s="19" t="s">
        <v>67</v>
      </c>
      <c r="D31" s="95" t="s">
        <v>68</v>
      </c>
      <c r="E31" s="95"/>
      <c r="F31" s="20"/>
      <c r="G31" s="20"/>
      <c r="H31" s="20">
        <v>400</v>
      </c>
      <c r="I31" s="20"/>
      <c r="J31" s="20"/>
      <c r="K31" s="21">
        <f t="shared" si="0"/>
        <v>400</v>
      </c>
      <c r="L31" s="10"/>
      <c r="M31" s="20"/>
      <c r="N31" s="20"/>
      <c r="O31" s="20"/>
      <c r="P31" s="20"/>
      <c r="Q31" s="20"/>
      <c r="R31" s="20"/>
      <c r="S31" s="20"/>
      <c r="T31" s="20"/>
      <c r="U31" s="20"/>
      <c r="V31" s="22">
        <f t="shared" si="1"/>
        <v>0</v>
      </c>
      <c r="W31" s="17"/>
      <c r="X31" s="22">
        <f t="shared" si="2"/>
        <v>400</v>
      </c>
    </row>
    <row r="32" spans="1:24" ht="12.75">
      <c r="A32" s="6">
        <v>24</v>
      </c>
      <c r="B32" s="14">
        <v>4</v>
      </c>
      <c r="C32" s="94" t="s">
        <v>69</v>
      </c>
      <c r="D32" s="94"/>
      <c r="E32" s="94"/>
      <c r="F32" s="15"/>
      <c r="G32" s="15"/>
      <c r="H32" s="15"/>
      <c r="I32" s="15"/>
      <c r="J32" s="15"/>
      <c r="K32" s="16">
        <f t="shared" si="0"/>
        <v>0</v>
      </c>
      <c r="L32" s="10"/>
      <c r="M32" s="15"/>
      <c r="N32" s="15"/>
      <c r="O32" s="15"/>
      <c r="P32" s="15"/>
      <c r="Q32" s="15"/>
      <c r="R32" s="15"/>
      <c r="S32" s="15"/>
      <c r="T32" s="15"/>
      <c r="U32" s="15"/>
      <c r="V32" s="16">
        <f t="shared" si="1"/>
        <v>0</v>
      </c>
      <c r="W32" s="17"/>
      <c r="X32" s="16">
        <f t="shared" si="2"/>
        <v>0</v>
      </c>
    </row>
    <row r="33" spans="1:24" ht="12.75">
      <c r="A33" s="6">
        <v>25</v>
      </c>
      <c r="B33" s="14">
        <v>5</v>
      </c>
      <c r="C33" s="94" t="s">
        <v>70</v>
      </c>
      <c r="D33" s="94"/>
      <c r="E33" s="94"/>
      <c r="F33" s="15"/>
      <c r="G33" s="15"/>
      <c r="H33" s="15">
        <v>300</v>
      </c>
      <c r="I33" s="15"/>
      <c r="J33" s="15"/>
      <c r="K33" s="16">
        <f t="shared" si="0"/>
        <v>300</v>
      </c>
      <c r="L33" s="10"/>
      <c r="M33" s="15"/>
      <c r="N33" s="15"/>
      <c r="O33" s="15"/>
      <c r="P33" s="15"/>
      <c r="Q33" s="15"/>
      <c r="R33" s="15"/>
      <c r="S33" s="15"/>
      <c r="T33" s="15"/>
      <c r="U33" s="15"/>
      <c r="V33" s="16">
        <f t="shared" si="1"/>
        <v>0</v>
      </c>
      <c r="W33" s="17"/>
      <c r="X33" s="16">
        <f t="shared" si="2"/>
        <v>300</v>
      </c>
    </row>
    <row r="34" spans="1:24" ht="13.5" thickBot="1">
      <c r="A34" s="6">
        <v>26</v>
      </c>
      <c r="B34" s="18"/>
      <c r="C34" s="19" t="s">
        <v>67</v>
      </c>
      <c r="D34" s="95" t="s">
        <v>68</v>
      </c>
      <c r="E34" s="95"/>
      <c r="F34" s="20"/>
      <c r="G34" s="20"/>
      <c r="H34" s="20">
        <v>300</v>
      </c>
      <c r="I34" s="20"/>
      <c r="J34" s="20"/>
      <c r="K34" s="21">
        <f t="shared" si="0"/>
        <v>300</v>
      </c>
      <c r="L34" s="10"/>
      <c r="M34" s="20"/>
      <c r="N34" s="20"/>
      <c r="O34" s="20"/>
      <c r="P34" s="20"/>
      <c r="Q34" s="20"/>
      <c r="R34" s="20"/>
      <c r="S34" s="20"/>
      <c r="T34" s="20"/>
      <c r="U34" s="20"/>
      <c r="V34" s="22">
        <f t="shared" si="1"/>
        <v>0</v>
      </c>
      <c r="W34" s="17"/>
      <c r="X34" s="22">
        <f t="shared" si="2"/>
        <v>300</v>
      </c>
    </row>
    <row r="35" spans="1:2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2"/>
      <c r="X35" s="31"/>
    </row>
  </sheetData>
  <mergeCells count="52">
    <mergeCell ref="C33:E33"/>
    <mergeCell ref="D34:E34"/>
    <mergeCell ref="D29:E29"/>
    <mergeCell ref="C30:E30"/>
    <mergeCell ref="D31:E31"/>
    <mergeCell ref="C32:E32"/>
    <mergeCell ref="C25:E25"/>
    <mergeCell ref="C26:E26"/>
    <mergeCell ref="D27:E27"/>
    <mergeCell ref="C28:E28"/>
    <mergeCell ref="D21:E21"/>
    <mergeCell ref="C22:E22"/>
    <mergeCell ref="C23:E23"/>
    <mergeCell ref="D24:E24"/>
    <mergeCell ref="D17:E17"/>
    <mergeCell ref="C18:E18"/>
    <mergeCell ref="D19:E19"/>
    <mergeCell ref="C20:E20"/>
    <mergeCell ref="C13:E13"/>
    <mergeCell ref="C14:E14"/>
    <mergeCell ref="D15:E15"/>
    <mergeCell ref="C16:E16"/>
    <mergeCell ref="C9:E9"/>
    <mergeCell ref="C10:E10"/>
    <mergeCell ref="C11:E11"/>
    <mergeCell ref="D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163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7</v>
      </c>
      <c r="D7" s="108" t="s">
        <v>327</v>
      </c>
      <c r="E7" s="108"/>
      <c r="F7" s="109"/>
      <c r="G7" s="63">
        <v>45200</v>
      </c>
      <c r="H7" s="64">
        <v>294082</v>
      </c>
      <c r="I7" s="63">
        <v>57936</v>
      </c>
      <c r="J7" s="64">
        <v>127464</v>
      </c>
      <c r="K7" s="63">
        <v>61946</v>
      </c>
      <c r="L7" s="65">
        <v>110864</v>
      </c>
      <c r="M7" s="2"/>
    </row>
    <row r="8" spans="1:13" ht="12.75">
      <c r="A8" s="2"/>
      <c r="B8" s="61">
        <v>2</v>
      </c>
      <c r="C8" s="60">
        <v>1</v>
      </c>
      <c r="D8" s="110" t="s">
        <v>165</v>
      </c>
      <c r="E8" s="110"/>
      <c r="F8" s="111"/>
      <c r="G8" s="67">
        <v>16600</v>
      </c>
      <c r="H8" s="41">
        <v>294082</v>
      </c>
      <c r="I8" s="67">
        <v>11936</v>
      </c>
      <c r="J8" s="41">
        <v>127464</v>
      </c>
      <c r="K8" s="67">
        <v>15946</v>
      </c>
      <c r="L8" s="68">
        <v>110864</v>
      </c>
      <c r="M8" s="2"/>
    </row>
    <row r="9" spans="1:13" ht="12.75">
      <c r="A9" s="2"/>
      <c r="B9" s="61">
        <v>3</v>
      </c>
      <c r="C9" s="66">
        <v>1</v>
      </c>
      <c r="D9" s="112" t="s">
        <v>166</v>
      </c>
      <c r="E9" s="112"/>
      <c r="F9" s="113"/>
      <c r="G9" s="69">
        <v>1600</v>
      </c>
      <c r="H9" s="70"/>
      <c r="I9" s="69">
        <v>2500</v>
      </c>
      <c r="J9" s="70"/>
      <c r="K9" s="69">
        <v>2500</v>
      </c>
      <c r="L9" s="71"/>
      <c r="M9" s="2"/>
    </row>
    <row r="10" spans="1:13" ht="12.75">
      <c r="A10" s="2"/>
      <c r="B10" s="61">
        <v>4</v>
      </c>
      <c r="C10" s="66">
        <v>2</v>
      </c>
      <c r="D10" s="112" t="s">
        <v>169</v>
      </c>
      <c r="E10" s="112"/>
      <c r="F10" s="113"/>
      <c r="G10" s="69">
        <v>15000</v>
      </c>
      <c r="H10" s="70">
        <v>290982</v>
      </c>
      <c r="I10" s="69">
        <v>7000</v>
      </c>
      <c r="J10" s="70">
        <v>127464</v>
      </c>
      <c r="K10" s="69">
        <v>7000</v>
      </c>
      <c r="L10" s="71">
        <v>110864</v>
      </c>
      <c r="M10" s="2"/>
    </row>
    <row r="11" spans="1:13" ht="12.75">
      <c r="A11" s="2"/>
      <c r="B11" s="61">
        <v>5</v>
      </c>
      <c r="C11" s="66">
        <v>3</v>
      </c>
      <c r="D11" s="112" t="s">
        <v>172</v>
      </c>
      <c r="E11" s="112"/>
      <c r="F11" s="113"/>
      <c r="G11" s="69"/>
      <c r="H11" s="70">
        <v>3100</v>
      </c>
      <c r="I11" s="69">
        <v>2436</v>
      </c>
      <c r="J11" s="70"/>
      <c r="K11" s="69">
        <v>6446</v>
      </c>
      <c r="L11" s="71"/>
      <c r="M11" s="2"/>
    </row>
    <row r="12" spans="1:13" ht="12.75">
      <c r="A12" s="2"/>
      <c r="B12" s="61">
        <v>6</v>
      </c>
      <c r="C12" s="66">
        <v>4</v>
      </c>
      <c r="D12" s="112" t="s">
        <v>174</v>
      </c>
      <c r="E12" s="112"/>
      <c r="F12" s="113"/>
      <c r="G12" s="69"/>
      <c r="H12" s="70"/>
      <c r="I12" s="69"/>
      <c r="J12" s="70"/>
      <c r="K12" s="69"/>
      <c r="L12" s="71"/>
      <c r="M12" s="2"/>
    </row>
    <row r="13" spans="1:13" ht="12.75">
      <c r="A13" s="2"/>
      <c r="B13" s="61">
        <v>7</v>
      </c>
      <c r="C13" s="66">
        <v>5</v>
      </c>
      <c r="D13" s="112" t="s">
        <v>175</v>
      </c>
      <c r="E13" s="112"/>
      <c r="F13" s="113"/>
      <c r="G13" s="69"/>
      <c r="H13" s="70"/>
      <c r="I13" s="69"/>
      <c r="J13" s="70"/>
      <c r="K13" s="69"/>
      <c r="L13" s="71"/>
      <c r="M13" s="2"/>
    </row>
    <row r="14" spans="1:13" ht="12.75">
      <c r="A14" s="2"/>
      <c r="B14" s="61">
        <v>8</v>
      </c>
      <c r="C14" s="60">
        <v>2</v>
      </c>
      <c r="D14" s="110" t="s">
        <v>176</v>
      </c>
      <c r="E14" s="110"/>
      <c r="F14" s="111"/>
      <c r="G14" s="67">
        <v>28600</v>
      </c>
      <c r="H14" s="41"/>
      <c r="I14" s="67">
        <v>45000</v>
      </c>
      <c r="J14" s="41"/>
      <c r="K14" s="67">
        <v>45000</v>
      </c>
      <c r="L14" s="68"/>
      <c r="M14" s="2"/>
    </row>
    <row r="15" spans="1:13" ht="12.75">
      <c r="A15" s="2"/>
      <c r="B15" s="61">
        <v>9</v>
      </c>
      <c r="C15" s="66">
        <v>1</v>
      </c>
      <c r="D15" s="112" t="s">
        <v>177</v>
      </c>
      <c r="E15" s="112"/>
      <c r="F15" s="113"/>
      <c r="G15" s="69">
        <v>600</v>
      </c>
      <c r="H15" s="70"/>
      <c r="I15" s="69">
        <v>6000</v>
      </c>
      <c r="J15" s="70"/>
      <c r="K15" s="69">
        <v>6000</v>
      </c>
      <c r="L15" s="71"/>
      <c r="M15" s="2"/>
    </row>
    <row r="16" spans="1:13" ht="12.75">
      <c r="A16" s="2"/>
      <c r="B16" s="61">
        <v>10</v>
      </c>
      <c r="C16" s="66">
        <v>2</v>
      </c>
      <c r="D16" s="112" t="s">
        <v>179</v>
      </c>
      <c r="E16" s="112"/>
      <c r="F16" s="113"/>
      <c r="G16" s="69">
        <v>28000</v>
      </c>
      <c r="H16" s="70"/>
      <c r="I16" s="69">
        <v>39000</v>
      </c>
      <c r="J16" s="70"/>
      <c r="K16" s="69">
        <v>39000</v>
      </c>
      <c r="L16" s="71"/>
      <c r="M16" s="2"/>
    </row>
    <row r="17" spans="1:13" ht="12.75">
      <c r="A17" s="2"/>
      <c r="B17" s="61">
        <v>11</v>
      </c>
      <c r="C17" s="60">
        <v>3</v>
      </c>
      <c r="D17" s="110" t="s">
        <v>180</v>
      </c>
      <c r="E17" s="110"/>
      <c r="F17" s="111"/>
      <c r="G17" s="67"/>
      <c r="H17" s="41"/>
      <c r="I17" s="67">
        <v>1000</v>
      </c>
      <c r="J17" s="41"/>
      <c r="K17" s="67">
        <v>1000</v>
      </c>
      <c r="L17" s="68"/>
      <c r="M17" s="2"/>
    </row>
    <row r="18" spans="1:13" ht="12.75">
      <c r="A18" s="2"/>
      <c r="B18" s="61">
        <v>12</v>
      </c>
      <c r="C18" s="66">
        <v>1</v>
      </c>
      <c r="D18" s="112" t="s">
        <v>181</v>
      </c>
      <c r="E18" s="112"/>
      <c r="F18" s="113"/>
      <c r="G18" s="69"/>
      <c r="H18" s="70"/>
      <c r="I18" s="69">
        <v>1000</v>
      </c>
      <c r="J18" s="70"/>
      <c r="K18" s="69">
        <v>1000</v>
      </c>
      <c r="L18" s="71"/>
      <c r="M18" s="2"/>
    </row>
    <row r="19" spans="1:13" ht="12.75">
      <c r="A19" s="2"/>
      <c r="B19" s="61">
        <v>13</v>
      </c>
      <c r="C19" s="66">
        <v>2</v>
      </c>
      <c r="D19" s="112" t="s">
        <v>182</v>
      </c>
      <c r="E19" s="112"/>
      <c r="F19" s="113"/>
      <c r="G19" s="69"/>
      <c r="H19" s="70"/>
      <c r="I19" s="69"/>
      <c r="J19" s="70"/>
      <c r="K19" s="69"/>
      <c r="L19" s="71"/>
      <c r="M19" s="2"/>
    </row>
    <row r="20" spans="1:13" ht="12.75">
      <c r="A20" s="2"/>
      <c r="B20" s="61">
        <v>14</v>
      </c>
      <c r="C20" s="66">
        <v>3</v>
      </c>
      <c r="D20" s="112" t="s">
        <v>183</v>
      </c>
      <c r="E20" s="112"/>
      <c r="F20" s="113"/>
      <c r="G20" s="69"/>
      <c r="H20" s="70"/>
      <c r="I20" s="69"/>
      <c r="J20" s="70"/>
      <c r="K20" s="69"/>
      <c r="L20" s="71"/>
      <c r="M20" s="2"/>
    </row>
    <row r="21" spans="2:12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</sheetData>
  <mergeCells count="23">
    <mergeCell ref="D19:F19"/>
    <mergeCell ref="D20:F20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184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8</v>
      </c>
      <c r="D7" s="108" t="s">
        <v>328</v>
      </c>
      <c r="E7" s="108"/>
      <c r="F7" s="109"/>
      <c r="G7" s="63">
        <v>783000</v>
      </c>
      <c r="H7" s="64">
        <v>19000</v>
      </c>
      <c r="I7" s="63">
        <v>760000</v>
      </c>
      <c r="J7" s="64"/>
      <c r="K7" s="63">
        <v>760000</v>
      </c>
      <c r="L7" s="65"/>
      <c r="M7" s="2"/>
    </row>
    <row r="8" spans="1:13" ht="12.75">
      <c r="A8" s="2"/>
      <c r="B8" s="61">
        <v>2</v>
      </c>
      <c r="C8" s="60">
        <v>1</v>
      </c>
      <c r="D8" s="110" t="s">
        <v>186</v>
      </c>
      <c r="E8" s="110"/>
      <c r="F8" s="111"/>
      <c r="G8" s="67">
        <v>232000</v>
      </c>
      <c r="H8" s="41"/>
      <c r="I8" s="67">
        <v>205000</v>
      </c>
      <c r="J8" s="41"/>
      <c r="K8" s="67">
        <v>205000</v>
      </c>
      <c r="L8" s="68"/>
      <c r="M8" s="2"/>
    </row>
    <row r="9" spans="1:13" ht="12.75">
      <c r="A9" s="2"/>
      <c r="B9" s="61">
        <v>3</v>
      </c>
      <c r="C9" s="66">
        <v>1</v>
      </c>
      <c r="D9" s="112" t="s">
        <v>187</v>
      </c>
      <c r="E9" s="112"/>
      <c r="F9" s="113"/>
      <c r="G9" s="69">
        <v>89000</v>
      </c>
      <c r="H9" s="70"/>
      <c r="I9" s="69">
        <v>100000</v>
      </c>
      <c r="J9" s="70"/>
      <c r="K9" s="69">
        <v>100000</v>
      </c>
      <c r="L9" s="71"/>
      <c r="M9" s="2"/>
    </row>
    <row r="10" spans="1:13" ht="12.75">
      <c r="A10" s="2"/>
      <c r="B10" s="61">
        <v>4</v>
      </c>
      <c r="C10" s="66">
        <v>2</v>
      </c>
      <c r="D10" s="112" t="s">
        <v>188</v>
      </c>
      <c r="E10" s="112"/>
      <c r="F10" s="113"/>
      <c r="G10" s="69">
        <v>143000</v>
      </c>
      <c r="H10" s="70"/>
      <c r="I10" s="69">
        <v>105000</v>
      </c>
      <c r="J10" s="70"/>
      <c r="K10" s="69">
        <v>105000</v>
      </c>
      <c r="L10" s="71"/>
      <c r="M10" s="2"/>
    </row>
    <row r="11" spans="1:13" ht="12.75">
      <c r="A11" s="2"/>
      <c r="B11" s="61">
        <v>5</v>
      </c>
      <c r="C11" s="60">
        <v>2</v>
      </c>
      <c r="D11" s="110" t="s">
        <v>191</v>
      </c>
      <c r="E11" s="110"/>
      <c r="F11" s="111"/>
      <c r="G11" s="67">
        <v>436720</v>
      </c>
      <c r="H11" s="41"/>
      <c r="I11" s="67">
        <v>452000</v>
      </c>
      <c r="J11" s="41"/>
      <c r="K11" s="67">
        <v>452000</v>
      </c>
      <c r="L11" s="68"/>
      <c r="M11" s="2"/>
    </row>
    <row r="12" spans="1:13" ht="12.75">
      <c r="A12" s="2"/>
      <c r="B12" s="61">
        <v>6</v>
      </c>
      <c r="C12" s="66">
        <v>1</v>
      </c>
      <c r="D12" s="112" t="s">
        <v>192</v>
      </c>
      <c r="E12" s="112"/>
      <c r="F12" s="113"/>
      <c r="G12" s="69">
        <v>358850</v>
      </c>
      <c r="H12" s="70"/>
      <c r="I12" s="69">
        <v>382000</v>
      </c>
      <c r="J12" s="70"/>
      <c r="K12" s="69">
        <v>382000</v>
      </c>
      <c r="L12" s="71"/>
      <c r="M12" s="2"/>
    </row>
    <row r="13" spans="1:13" ht="12.75">
      <c r="A13" s="2"/>
      <c r="B13" s="61">
        <v>7</v>
      </c>
      <c r="C13" s="66">
        <v>2</v>
      </c>
      <c r="D13" s="112" t="s">
        <v>199</v>
      </c>
      <c r="E13" s="112"/>
      <c r="F13" s="113"/>
      <c r="G13" s="69">
        <v>52330</v>
      </c>
      <c r="H13" s="70"/>
      <c r="I13" s="69">
        <v>50000</v>
      </c>
      <c r="J13" s="70"/>
      <c r="K13" s="69">
        <v>50000</v>
      </c>
      <c r="L13" s="71"/>
      <c r="M13" s="2"/>
    </row>
    <row r="14" spans="1:13" ht="12.75">
      <c r="A14" s="2"/>
      <c r="B14" s="61">
        <v>8</v>
      </c>
      <c r="C14" s="66">
        <v>3</v>
      </c>
      <c r="D14" s="112" t="s">
        <v>202</v>
      </c>
      <c r="E14" s="112"/>
      <c r="F14" s="113"/>
      <c r="G14" s="69">
        <v>25540</v>
      </c>
      <c r="H14" s="70"/>
      <c r="I14" s="69">
        <v>20000</v>
      </c>
      <c r="J14" s="70"/>
      <c r="K14" s="69">
        <v>20000</v>
      </c>
      <c r="L14" s="71"/>
      <c r="M14" s="2"/>
    </row>
    <row r="15" spans="1:13" ht="12.75">
      <c r="A15" s="2"/>
      <c r="B15" s="61">
        <v>9</v>
      </c>
      <c r="C15" s="66">
        <v>4</v>
      </c>
      <c r="D15" s="112" t="s">
        <v>205</v>
      </c>
      <c r="E15" s="112"/>
      <c r="F15" s="113"/>
      <c r="G15" s="69"/>
      <c r="H15" s="70"/>
      <c r="I15" s="69"/>
      <c r="J15" s="70"/>
      <c r="K15" s="69"/>
      <c r="L15" s="71"/>
      <c r="M15" s="2"/>
    </row>
    <row r="16" spans="1:13" ht="12.75">
      <c r="A16" s="2"/>
      <c r="B16" s="61">
        <v>10</v>
      </c>
      <c r="C16" s="66">
        <v>5</v>
      </c>
      <c r="D16" s="112" t="s">
        <v>206</v>
      </c>
      <c r="E16" s="112"/>
      <c r="F16" s="113"/>
      <c r="G16" s="69"/>
      <c r="H16" s="70"/>
      <c r="I16" s="69"/>
      <c r="J16" s="70"/>
      <c r="K16" s="69"/>
      <c r="L16" s="71"/>
      <c r="M16" s="2"/>
    </row>
    <row r="17" spans="1:13" ht="12.75">
      <c r="A17" s="2"/>
      <c r="B17" s="61">
        <v>11</v>
      </c>
      <c r="C17" s="60">
        <v>3</v>
      </c>
      <c r="D17" s="110" t="s">
        <v>207</v>
      </c>
      <c r="E17" s="110"/>
      <c r="F17" s="111"/>
      <c r="G17" s="67">
        <v>94645</v>
      </c>
      <c r="H17" s="41"/>
      <c r="I17" s="67">
        <v>103000</v>
      </c>
      <c r="J17" s="41"/>
      <c r="K17" s="67">
        <v>103000</v>
      </c>
      <c r="L17" s="68"/>
      <c r="M17" s="2"/>
    </row>
    <row r="18" spans="1:13" ht="12.75">
      <c r="A18" s="2"/>
      <c r="B18" s="61">
        <v>12</v>
      </c>
      <c r="C18" s="66">
        <v>1</v>
      </c>
      <c r="D18" s="112" t="s">
        <v>208</v>
      </c>
      <c r="E18" s="112"/>
      <c r="F18" s="113"/>
      <c r="G18" s="69">
        <v>94645</v>
      </c>
      <c r="H18" s="70"/>
      <c r="I18" s="69">
        <v>103000</v>
      </c>
      <c r="J18" s="70"/>
      <c r="K18" s="69">
        <v>103000</v>
      </c>
      <c r="L18" s="71"/>
      <c r="M18" s="2"/>
    </row>
    <row r="19" spans="1:13" ht="12.75">
      <c r="A19" s="2"/>
      <c r="B19" s="61">
        <v>13</v>
      </c>
      <c r="C19" s="60">
        <v>4</v>
      </c>
      <c r="D19" s="110" t="s">
        <v>211</v>
      </c>
      <c r="E19" s="110"/>
      <c r="F19" s="111"/>
      <c r="G19" s="67">
        <v>19635</v>
      </c>
      <c r="H19" s="41">
        <v>19000</v>
      </c>
      <c r="I19" s="67"/>
      <c r="J19" s="41"/>
      <c r="K19" s="67"/>
      <c r="L19" s="68"/>
      <c r="M19" s="2"/>
    </row>
    <row r="20" spans="1:13" ht="12.75">
      <c r="A20" s="2"/>
      <c r="B20" s="61">
        <v>14</v>
      </c>
      <c r="C20" s="66">
        <v>1</v>
      </c>
      <c r="D20" s="112" t="s">
        <v>212</v>
      </c>
      <c r="E20" s="112"/>
      <c r="F20" s="113"/>
      <c r="G20" s="69">
        <v>19635</v>
      </c>
      <c r="H20" s="70"/>
      <c r="I20" s="69"/>
      <c r="J20" s="70"/>
      <c r="K20" s="69"/>
      <c r="L20" s="71"/>
      <c r="M20" s="2"/>
    </row>
    <row r="21" spans="1:13" ht="12.75">
      <c r="A21" s="2"/>
      <c r="B21" s="61">
        <v>15</v>
      </c>
      <c r="C21" s="66">
        <v>2</v>
      </c>
      <c r="D21" s="112" t="s">
        <v>215</v>
      </c>
      <c r="E21" s="112"/>
      <c r="F21" s="113"/>
      <c r="G21" s="69"/>
      <c r="H21" s="70">
        <v>19000</v>
      </c>
      <c r="I21" s="69"/>
      <c r="J21" s="70"/>
      <c r="K21" s="69"/>
      <c r="L21" s="71"/>
      <c r="M21" s="2"/>
    </row>
    <row r="22" spans="2:12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</sheetData>
  <mergeCells count="24">
    <mergeCell ref="D19:F19"/>
    <mergeCell ref="D20:F20"/>
    <mergeCell ref="D21:F21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216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9</v>
      </c>
      <c r="D7" s="108" t="s">
        <v>329</v>
      </c>
      <c r="E7" s="108"/>
      <c r="F7" s="109"/>
      <c r="G7" s="63">
        <v>24000</v>
      </c>
      <c r="H7" s="64"/>
      <c r="I7" s="63">
        <v>19000</v>
      </c>
      <c r="J7" s="64"/>
      <c r="K7" s="63">
        <v>19000</v>
      </c>
      <c r="L7" s="65"/>
      <c r="M7" s="2"/>
    </row>
    <row r="8" spans="1:13" ht="12.75">
      <c r="A8" s="2"/>
      <c r="B8" s="61">
        <v>2</v>
      </c>
      <c r="C8" s="60">
        <v>1</v>
      </c>
      <c r="D8" s="110" t="s">
        <v>218</v>
      </c>
      <c r="E8" s="110"/>
      <c r="F8" s="111"/>
      <c r="G8" s="67">
        <v>9000</v>
      </c>
      <c r="H8" s="41"/>
      <c r="I8" s="67">
        <v>7000</v>
      </c>
      <c r="J8" s="41"/>
      <c r="K8" s="67">
        <v>6500</v>
      </c>
      <c r="L8" s="68"/>
      <c r="M8" s="2"/>
    </row>
    <row r="9" spans="1:13" ht="12.75">
      <c r="A9" s="2"/>
      <c r="B9" s="61">
        <v>3</v>
      </c>
      <c r="C9" s="66">
        <v>1</v>
      </c>
      <c r="D9" s="112" t="s">
        <v>219</v>
      </c>
      <c r="E9" s="112"/>
      <c r="F9" s="113"/>
      <c r="G9" s="69">
        <v>2000</v>
      </c>
      <c r="H9" s="70"/>
      <c r="I9" s="69">
        <v>2000</v>
      </c>
      <c r="J9" s="70"/>
      <c r="K9" s="69">
        <v>2000</v>
      </c>
      <c r="L9" s="71"/>
      <c r="M9" s="2"/>
    </row>
    <row r="10" spans="1:13" ht="12.75">
      <c r="A10" s="2"/>
      <c r="B10" s="61">
        <v>4</v>
      </c>
      <c r="C10" s="66">
        <v>2</v>
      </c>
      <c r="D10" s="112" t="s">
        <v>222</v>
      </c>
      <c r="E10" s="112"/>
      <c r="F10" s="113"/>
      <c r="G10" s="69">
        <v>3000</v>
      </c>
      <c r="H10" s="70"/>
      <c r="I10" s="69">
        <v>2500</v>
      </c>
      <c r="J10" s="70"/>
      <c r="K10" s="69">
        <v>2000</v>
      </c>
      <c r="L10" s="71"/>
      <c r="M10" s="2"/>
    </row>
    <row r="11" spans="1:13" ht="12.75">
      <c r="A11" s="2"/>
      <c r="B11" s="61">
        <v>5</v>
      </c>
      <c r="C11" s="66">
        <v>3</v>
      </c>
      <c r="D11" s="112" t="s">
        <v>223</v>
      </c>
      <c r="E11" s="112"/>
      <c r="F11" s="113"/>
      <c r="G11" s="69">
        <v>4000</v>
      </c>
      <c r="H11" s="70"/>
      <c r="I11" s="69">
        <v>2500</v>
      </c>
      <c r="J11" s="70"/>
      <c r="K11" s="69">
        <v>2500</v>
      </c>
      <c r="L11" s="71"/>
      <c r="M11" s="2"/>
    </row>
    <row r="12" spans="1:13" ht="12.75">
      <c r="A12" s="2"/>
      <c r="B12" s="61">
        <v>6</v>
      </c>
      <c r="C12" s="66">
        <v>4</v>
      </c>
      <c r="D12" s="112" t="s">
        <v>224</v>
      </c>
      <c r="E12" s="112"/>
      <c r="F12" s="113"/>
      <c r="G12" s="69"/>
      <c r="H12" s="70"/>
      <c r="I12" s="69"/>
      <c r="J12" s="70"/>
      <c r="K12" s="69"/>
      <c r="L12" s="71"/>
      <c r="M12" s="2"/>
    </row>
    <row r="13" spans="1:13" ht="12.75">
      <c r="A13" s="2"/>
      <c r="B13" s="61">
        <v>7</v>
      </c>
      <c r="C13" s="60">
        <v>2</v>
      </c>
      <c r="D13" s="110" t="s">
        <v>225</v>
      </c>
      <c r="E13" s="110"/>
      <c r="F13" s="111"/>
      <c r="G13" s="67">
        <v>3468</v>
      </c>
      <c r="H13" s="41"/>
      <c r="I13" s="67">
        <v>1900</v>
      </c>
      <c r="J13" s="41"/>
      <c r="K13" s="67">
        <v>2400</v>
      </c>
      <c r="L13" s="68"/>
      <c r="M13" s="2"/>
    </row>
    <row r="14" spans="1:13" ht="12.75">
      <c r="A14" s="2"/>
      <c r="B14" s="61">
        <v>8</v>
      </c>
      <c r="C14" s="66">
        <v>1</v>
      </c>
      <c r="D14" s="112" t="s">
        <v>226</v>
      </c>
      <c r="E14" s="112"/>
      <c r="F14" s="113"/>
      <c r="G14" s="69">
        <v>2000</v>
      </c>
      <c r="H14" s="70"/>
      <c r="I14" s="69">
        <v>100</v>
      </c>
      <c r="J14" s="70"/>
      <c r="K14" s="69">
        <v>400</v>
      </c>
      <c r="L14" s="71"/>
      <c r="M14" s="2"/>
    </row>
    <row r="15" spans="1:13" ht="12.75">
      <c r="A15" s="2"/>
      <c r="B15" s="61">
        <v>9</v>
      </c>
      <c r="C15" s="66">
        <v>2</v>
      </c>
      <c r="D15" s="112" t="s">
        <v>227</v>
      </c>
      <c r="E15" s="112"/>
      <c r="F15" s="113"/>
      <c r="G15" s="69">
        <v>268</v>
      </c>
      <c r="H15" s="70"/>
      <c r="I15" s="69">
        <v>800</v>
      </c>
      <c r="J15" s="70"/>
      <c r="K15" s="69">
        <v>1000</v>
      </c>
      <c r="L15" s="71"/>
      <c r="M15" s="2"/>
    </row>
    <row r="16" spans="1:13" ht="12.75">
      <c r="A16" s="2"/>
      <c r="B16" s="61">
        <v>10</v>
      </c>
      <c r="C16" s="66">
        <v>3</v>
      </c>
      <c r="D16" s="112" t="s">
        <v>228</v>
      </c>
      <c r="E16" s="112"/>
      <c r="F16" s="113"/>
      <c r="G16" s="69">
        <v>1200</v>
      </c>
      <c r="H16" s="70"/>
      <c r="I16" s="69">
        <v>1000</v>
      </c>
      <c r="J16" s="70"/>
      <c r="K16" s="69">
        <v>1000</v>
      </c>
      <c r="L16" s="71"/>
      <c r="M16" s="2"/>
    </row>
    <row r="17" spans="1:13" ht="12.75">
      <c r="A17" s="2"/>
      <c r="B17" s="61">
        <v>11</v>
      </c>
      <c r="C17" s="60">
        <v>3</v>
      </c>
      <c r="D17" s="110" t="s">
        <v>229</v>
      </c>
      <c r="E17" s="110"/>
      <c r="F17" s="111"/>
      <c r="G17" s="67">
        <v>3532</v>
      </c>
      <c r="H17" s="41"/>
      <c r="I17" s="67">
        <v>2100</v>
      </c>
      <c r="J17" s="41"/>
      <c r="K17" s="67">
        <v>2100</v>
      </c>
      <c r="L17" s="68"/>
      <c r="M17" s="2"/>
    </row>
    <row r="18" spans="1:13" ht="12.75">
      <c r="A18" s="2"/>
      <c r="B18" s="61">
        <v>12</v>
      </c>
      <c r="C18" s="66">
        <v>1</v>
      </c>
      <c r="D18" s="112" t="s">
        <v>230</v>
      </c>
      <c r="E18" s="112"/>
      <c r="F18" s="113"/>
      <c r="G18" s="69">
        <v>1622</v>
      </c>
      <c r="H18" s="70"/>
      <c r="I18" s="69">
        <v>200</v>
      </c>
      <c r="J18" s="70"/>
      <c r="K18" s="69">
        <v>200</v>
      </c>
      <c r="L18" s="71"/>
      <c r="M18" s="2"/>
    </row>
    <row r="19" spans="1:13" ht="12.75">
      <c r="A19" s="2"/>
      <c r="B19" s="61">
        <v>13</v>
      </c>
      <c r="C19" s="66">
        <v>2</v>
      </c>
      <c r="D19" s="112" t="s">
        <v>231</v>
      </c>
      <c r="E19" s="112"/>
      <c r="F19" s="113"/>
      <c r="G19" s="69">
        <v>300</v>
      </c>
      <c r="H19" s="70"/>
      <c r="I19" s="69">
        <v>300</v>
      </c>
      <c r="J19" s="70"/>
      <c r="K19" s="69">
        <v>300</v>
      </c>
      <c r="L19" s="71"/>
      <c r="M19" s="2"/>
    </row>
    <row r="20" spans="1:13" ht="12.75">
      <c r="A20" s="2"/>
      <c r="B20" s="61">
        <v>14</v>
      </c>
      <c r="C20" s="66">
        <v>3</v>
      </c>
      <c r="D20" s="112" t="s">
        <v>232</v>
      </c>
      <c r="E20" s="112"/>
      <c r="F20" s="113"/>
      <c r="G20" s="69">
        <v>1610</v>
      </c>
      <c r="H20" s="70"/>
      <c r="I20" s="69">
        <v>1600</v>
      </c>
      <c r="J20" s="70"/>
      <c r="K20" s="69">
        <v>1600</v>
      </c>
      <c r="L20" s="71"/>
      <c r="M20" s="2"/>
    </row>
    <row r="21" spans="1:13" ht="12.75">
      <c r="A21" s="2"/>
      <c r="B21" s="61">
        <v>15</v>
      </c>
      <c r="C21" s="60">
        <v>4</v>
      </c>
      <c r="D21" s="110" t="s">
        <v>233</v>
      </c>
      <c r="E21" s="110"/>
      <c r="F21" s="111"/>
      <c r="G21" s="67">
        <v>8000</v>
      </c>
      <c r="H21" s="41"/>
      <c r="I21" s="67">
        <v>8000</v>
      </c>
      <c r="J21" s="41"/>
      <c r="K21" s="67">
        <v>8000</v>
      </c>
      <c r="L21" s="68"/>
      <c r="M21" s="2"/>
    </row>
    <row r="22" spans="1:13" ht="12.75">
      <c r="A22" s="2"/>
      <c r="B22" s="61">
        <v>16</v>
      </c>
      <c r="C22" s="66">
        <v>1</v>
      </c>
      <c r="D22" s="112" t="s">
        <v>234</v>
      </c>
      <c r="E22" s="112"/>
      <c r="F22" s="113"/>
      <c r="G22" s="69">
        <v>7000</v>
      </c>
      <c r="H22" s="70"/>
      <c r="I22" s="69">
        <v>7000</v>
      </c>
      <c r="J22" s="70"/>
      <c r="K22" s="69">
        <v>7000</v>
      </c>
      <c r="L22" s="71"/>
      <c r="M22" s="2"/>
    </row>
    <row r="23" spans="1:13" ht="12.75">
      <c r="A23" s="2"/>
      <c r="B23" s="61">
        <v>17</v>
      </c>
      <c r="C23" s="66">
        <v>2</v>
      </c>
      <c r="D23" s="112" t="s">
        <v>235</v>
      </c>
      <c r="E23" s="112"/>
      <c r="F23" s="113"/>
      <c r="G23" s="69">
        <v>1000</v>
      </c>
      <c r="H23" s="70"/>
      <c r="I23" s="69">
        <v>1000</v>
      </c>
      <c r="J23" s="70"/>
      <c r="K23" s="69">
        <v>1000</v>
      </c>
      <c r="L23" s="71"/>
      <c r="M23" s="2"/>
    </row>
    <row r="24" spans="2:12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</sheetData>
  <mergeCells count="26">
    <mergeCell ref="D23:F23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236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10</v>
      </c>
      <c r="D7" s="108" t="s">
        <v>330</v>
      </c>
      <c r="E7" s="108"/>
      <c r="F7" s="109"/>
      <c r="G7" s="63">
        <v>35000</v>
      </c>
      <c r="H7" s="64"/>
      <c r="I7" s="63">
        <v>34500</v>
      </c>
      <c r="J7" s="64"/>
      <c r="K7" s="63">
        <v>35000</v>
      </c>
      <c r="L7" s="65"/>
      <c r="M7" s="2"/>
    </row>
    <row r="8" spans="1:13" ht="12.75">
      <c r="A8" s="2"/>
      <c r="B8" s="61">
        <v>2</v>
      </c>
      <c r="C8" s="60">
        <v>1</v>
      </c>
      <c r="D8" s="110" t="s">
        <v>238</v>
      </c>
      <c r="E8" s="110"/>
      <c r="F8" s="111"/>
      <c r="G8" s="67">
        <v>28000</v>
      </c>
      <c r="H8" s="41"/>
      <c r="I8" s="67">
        <v>25500</v>
      </c>
      <c r="J8" s="41"/>
      <c r="K8" s="67">
        <v>26000</v>
      </c>
      <c r="L8" s="68"/>
      <c r="M8" s="2"/>
    </row>
    <row r="9" spans="1:13" ht="12.75">
      <c r="A9" s="2"/>
      <c r="B9" s="61">
        <v>3</v>
      </c>
      <c r="C9" s="66">
        <v>1</v>
      </c>
      <c r="D9" s="112" t="s">
        <v>239</v>
      </c>
      <c r="E9" s="112"/>
      <c r="F9" s="113"/>
      <c r="G9" s="69">
        <v>21000</v>
      </c>
      <c r="H9" s="70"/>
      <c r="I9" s="69">
        <v>18000</v>
      </c>
      <c r="J9" s="70"/>
      <c r="K9" s="69">
        <v>18500</v>
      </c>
      <c r="L9" s="71"/>
      <c r="M9" s="2"/>
    </row>
    <row r="10" spans="1:13" ht="12.75">
      <c r="A10" s="2"/>
      <c r="B10" s="61">
        <v>4</v>
      </c>
      <c r="C10" s="66">
        <v>2</v>
      </c>
      <c r="D10" s="112" t="s">
        <v>242</v>
      </c>
      <c r="E10" s="112"/>
      <c r="F10" s="113"/>
      <c r="G10" s="69">
        <v>7000</v>
      </c>
      <c r="H10" s="70"/>
      <c r="I10" s="69">
        <v>7000</v>
      </c>
      <c r="J10" s="70"/>
      <c r="K10" s="69">
        <v>7000</v>
      </c>
      <c r="L10" s="71"/>
      <c r="M10" s="2"/>
    </row>
    <row r="11" spans="1:13" ht="12.75">
      <c r="A11" s="2"/>
      <c r="B11" s="61">
        <v>5</v>
      </c>
      <c r="C11" s="66">
        <v>3</v>
      </c>
      <c r="D11" s="112" t="s">
        <v>245</v>
      </c>
      <c r="E11" s="112"/>
      <c r="F11" s="113"/>
      <c r="G11" s="69"/>
      <c r="H11" s="70"/>
      <c r="I11" s="69">
        <v>500</v>
      </c>
      <c r="J11" s="70"/>
      <c r="K11" s="69">
        <v>500</v>
      </c>
      <c r="L11" s="71"/>
      <c r="M11" s="2"/>
    </row>
    <row r="12" spans="1:13" ht="12.75">
      <c r="A12" s="2"/>
      <c r="B12" s="61">
        <v>6</v>
      </c>
      <c r="C12" s="60">
        <v>2</v>
      </c>
      <c r="D12" s="110" t="s">
        <v>246</v>
      </c>
      <c r="E12" s="110"/>
      <c r="F12" s="111"/>
      <c r="G12" s="67">
        <v>7000</v>
      </c>
      <c r="H12" s="41"/>
      <c r="I12" s="67">
        <v>9000</v>
      </c>
      <c r="J12" s="41"/>
      <c r="K12" s="67">
        <v>9000</v>
      </c>
      <c r="L12" s="68"/>
      <c r="M12" s="2"/>
    </row>
    <row r="13" spans="1:13" ht="12.75">
      <c r="A13" s="2"/>
      <c r="B13" s="61">
        <v>7</v>
      </c>
      <c r="C13" s="66">
        <v>1</v>
      </c>
      <c r="D13" s="112" t="s">
        <v>247</v>
      </c>
      <c r="E13" s="112"/>
      <c r="F13" s="113"/>
      <c r="G13" s="69">
        <v>6000</v>
      </c>
      <c r="H13" s="70"/>
      <c r="I13" s="69">
        <v>7500</v>
      </c>
      <c r="J13" s="70"/>
      <c r="K13" s="69">
        <v>7500</v>
      </c>
      <c r="L13" s="71"/>
      <c r="M13" s="2"/>
    </row>
    <row r="14" spans="1:13" ht="12.75">
      <c r="A14" s="2"/>
      <c r="B14" s="61">
        <v>8</v>
      </c>
      <c r="C14" s="66">
        <v>2</v>
      </c>
      <c r="D14" s="112" t="s">
        <v>248</v>
      </c>
      <c r="E14" s="112"/>
      <c r="F14" s="113"/>
      <c r="G14" s="69">
        <v>1000</v>
      </c>
      <c r="H14" s="70"/>
      <c r="I14" s="69">
        <v>1500</v>
      </c>
      <c r="J14" s="70"/>
      <c r="K14" s="69">
        <v>1500</v>
      </c>
      <c r="L14" s="71"/>
      <c r="M14" s="2"/>
    </row>
    <row r="15" spans="1:13" ht="12.75">
      <c r="A15" s="2"/>
      <c r="B15" s="61">
        <v>9</v>
      </c>
      <c r="C15" s="60">
        <v>3</v>
      </c>
      <c r="D15" s="110" t="s">
        <v>251</v>
      </c>
      <c r="E15" s="110"/>
      <c r="F15" s="111"/>
      <c r="G15" s="67"/>
      <c r="H15" s="41"/>
      <c r="I15" s="67"/>
      <c r="J15" s="41"/>
      <c r="K15" s="67"/>
      <c r="L15" s="68"/>
      <c r="M15" s="2"/>
    </row>
    <row r="16" spans="1:13" ht="12.75">
      <c r="A16" s="2"/>
      <c r="B16" s="61">
        <v>10</v>
      </c>
      <c r="C16" s="66">
        <v>1</v>
      </c>
      <c r="D16" s="112" t="s">
        <v>252</v>
      </c>
      <c r="E16" s="112"/>
      <c r="F16" s="113"/>
      <c r="G16" s="69"/>
      <c r="H16" s="70"/>
      <c r="I16" s="69"/>
      <c r="J16" s="70"/>
      <c r="K16" s="69"/>
      <c r="L16" s="71"/>
      <c r="M16" s="2"/>
    </row>
    <row r="17" spans="1:13" ht="12.75">
      <c r="A17" s="2"/>
      <c r="B17" s="61">
        <v>11</v>
      </c>
      <c r="C17" s="66">
        <v>2</v>
      </c>
      <c r="D17" s="112" t="s">
        <v>253</v>
      </c>
      <c r="E17" s="112"/>
      <c r="F17" s="113"/>
      <c r="G17" s="69"/>
      <c r="H17" s="70"/>
      <c r="I17" s="69"/>
      <c r="J17" s="70"/>
      <c r="K17" s="69"/>
      <c r="L17" s="71"/>
      <c r="M17" s="2"/>
    </row>
    <row r="18" spans="1:13" ht="12.75">
      <c r="A18" s="2"/>
      <c r="B18" s="61">
        <v>12</v>
      </c>
      <c r="C18" s="66">
        <v>3</v>
      </c>
      <c r="D18" s="112" t="s">
        <v>254</v>
      </c>
      <c r="E18" s="112"/>
      <c r="F18" s="113"/>
      <c r="G18" s="69"/>
      <c r="H18" s="70"/>
      <c r="I18" s="69"/>
      <c r="J18" s="70"/>
      <c r="K18" s="69"/>
      <c r="L18" s="71"/>
      <c r="M18" s="2"/>
    </row>
    <row r="19" spans="2:12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mergeCells count="21"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255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11</v>
      </c>
      <c r="D7" s="108" t="s">
        <v>331</v>
      </c>
      <c r="E7" s="108"/>
      <c r="F7" s="109"/>
      <c r="G7" s="63">
        <v>148000</v>
      </c>
      <c r="H7" s="64"/>
      <c r="I7" s="63">
        <v>149000</v>
      </c>
      <c r="J7" s="64"/>
      <c r="K7" s="63">
        <v>150000</v>
      </c>
      <c r="L7" s="65"/>
      <c r="M7" s="2"/>
    </row>
    <row r="8" spans="1:13" ht="12.75">
      <c r="A8" s="2"/>
      <c r="B8" s="61">
        <v>2</v>
      </c>
      <c r="C8" s="60">
        <v>1</v>
      </c>
      <c r="D8" s="110" t="s">
        <v>257</v>
      </c>
      <c r="E8" s="110"/>
      <c r="F8" s="111"/>
      <c r="G8" s="67">
        <v>118870</v>
      </c>
      <c r="H8" s="41"/>
      <c r="I8" s="67">
        <v>126000</v>
      </c>
      <c r="J8" s="41"/>
      <c r="K8" s="67">
        <v>127000</v>
      </c>
      <c r="L8" s="68"/>
      <c r="M8" s="2"/>
    </row>
    <row r="9" spans="1:13" ht="12.75">
      <c r="A9" s="2"/>
      <c r="B9" s="61">
        <v>3</v>
      </c>
      <c r="C9" s="66">
        <v>1</v>
      </c>
      <c r="D9" s="112" t="s">
        <v>258</v>
      </c>
      <c r="E9" s="112"/>
      <c r="F9" s="113"/>
      <c r="G9" s="69">
        <v>103870</v>
      </c>
      <c r="H9" s="70"/>
      <c r="I9" s="69">
        <v>111000</v>
      </c>
      <c r="J9" s="70"/>
      <c r="K9" s="69">
        <v>112000</v>
      </c>
      <c r="L9" s="71"/>
      <c r="M9" s="2"/>
    </row>
    <row r="10" spans="1:13" ht="12.75">
      <c r="A10" s="2"/>
      <c r="B10" s="61">
        <v>4</v>
      </c>
      <c r="C10" s="66">
        <v>2</v>
      </c>
      <c r="D10" s="112" t="s">
        <v>261</v>
      </c>
      <c r="E10" s="112"/>
      <c r="F10" s="113"/>
      <c r="G10" s="69">
        <v>15000</v>
      </c>
      <c r="H10" s="70"/>
      <c r="I10" s="69">
        <v>15000</v>
      </c>
      <c r="J10" s="70"/>
      <c r="K10" s="69">
        <v>15000</v>
      </c>
      <c r="L10" s="71"/>
      <c r="M10" s="2"/>
    </row>
    <row r="11" spans="1:13" ht="12.75">
      <c r="A11" s="2"/>
      <c r="B11" s="61">
        <v>5</v>
      </c>
      <c r="C11" s="66">
        <v>3</v>
      </c>
      <c r="D11" s="112" t="s">
        <v>262</v>
      </c>
      <c r="E11" s="112"/>
      <c r="F11" s="113"/>
      <c r="G11" s="69"/>
      <c r="H11" s="70"/>
      <c r="I11" s="69"/>
      <c r="J11" s="70"/>
      <c r="K11" s="69"/>
      <c r="L11" s="71"/>
      <c r="M11" s="2"/>
    </row>
    <row r="12" spans="1:13" ht="12.75">
      <c r="A12" s="2"/>
      <c r="B12" s="61">
        <v>6</v>
      </c>
      <c r="C12" s="60">
        <v>2</v>
      </c>
      <c r="D12" s="110" t="s">
        <v>263</v>
      </c>
      <c r="E12" s="110"/>
      <c r="F12" s="111"/>
      <c r="G12" s="67">
        <v>19000</v>
      </c>
      <c r="H12" s="41"/>
      <c r="I12" s="67">
        <v>19000</v>
      </c>
      <c r="J12" s="41"/>
      <c r="K12" s="67">
        <v>19000</v>
      </c>
      <c r="L12" s="68"/>
      <c r="M12" s="2"/>
    </row>
    <row r="13" spans="1:13" ht="12.75">
      <c r="A13" s="2"/>
      <c r="B13" s="61">
        <v>7</v>
      </c>
      <c r="C13" s="66">
        <v>1</v>
      </c>
      <c r="D13" s="112" t="s">
        <v>264</v>
      </c>
      <c r="E13" s="112"/>
      <c r="F13" s="113"/>
      <c r="G13" s="69">
        <v>2000</v>
      </c>
      <c r="H13" s="70"/>
      <c r="I13" s="69">
        <v>2000</v>
      </c>
      <c r="J13" s="70"/>
      <c r="K13" s="69">
        <v>2000</v>
      </c>
      <c r="L13" s="71"/>
      <c r="M13" s="2"/>
    </row>
    <row r="14" spans="1:13" ht="12.75">
      <c r="A14" s="2"/>
      <c r="B14" s="61">
        <v>8</v>
      </c>
      <c r="C14" s="66">
        <v>2</v>
      </c>
      <c r="D14" s="112" t="s">
        <v>267</v>
      </c>
      <c r="E14" s="112"/>
      <c r="F14" s="113"/>
      <c r="G14" s="69">
        <v>17000</v>
      </c>
      <c r="H14" s="70"/>
      <c r="I14" s="69">
        <v>17000</v>
      </c>
      <c r="J14" s="70"/>
      <c r="K14" s="69">
        <v>17000</v>
      </c>
      <c r="L14" s="71"/>
      <c r="M14" s="2"/>
    </row>
    <row r="15" spans="1:13" ht="12.75">
      <c r="A15" s="2"/>
      <c r="B15" s="61">
        <v>9</v>
      </c>
      <c r="C15" s="60">
        <v>3</v>
      </c>
      <c r="D15" s="110" t="s">
        <v>268</v>
      </c>
      <c r="E15" s="110"/>
      <c r="F15" s="111"/>
      <c r="G15" s="67">
        <v>2200</v>
      </c>
      <c r="H15" s="41"/>
      <c r="I15" s="67">
        <v>1300</v>
      </c>
      <c r="J15" s="41"/>
      <c r="K15" s="67">
        <v>1200</v>
      </c>
      <c r="L15" s="68"/>
      <c r="M15" s="2"/>
    </row>
    <row r="16" spans="1:13" ht="12.75">
      <c r="A16" s="2"/>
      <c r="B16" s="61">
        <v>10</v>
      </c>
      <c r="C16" s="66">
        <v>1</v>
      </c>
      <c r="D16" s="112" t="s">
        <v>269</v>
      </c>
      <c r="E16" s="112"/>
      <c r="F16" s="113"/>
      <c r="G16" s="69">
        <v>2000</v>
      </c>
      <c r="H16" s="70"/>
      <c r="I16" s="69">
        <v>300</v>
      </c>
      <c r="J16" s="70"/>
      <c r="K16" s="69">
        <v>200</v>
      </c>
      <c r="L16" s="71"/>
      <c r="M16" s="2"/>
    </row>
    <row r="17" spans="1:13" ht="12.75">
      <c r="A17" s="2"/>
      <c r="B17" s="61">
        <v>11</v>
      </c>
      <c r="C17" s="66">
        <v>2</v>
      </c>
      <c r="D17" s="112" t="s">
        <v>272</v>
      </c>
      <c r="E17" s="112"/>
      <c r="F17" s="113"/>
      <c r="G17" s="69">
        <v>200</v>
      </c>
      <c r="H17" s="70"/>
      <c r="I17" s="69">
        <v>1000</v>
      </c>
      <c r="J17" s="70"/>
      <c r="K17" s="69">
        <v>1000</v>
      </c>
      <c r="L17" s="71"/>
      <c r="M17" s="2"/>
    </row>
    <row r="18" spans="1:13" ht="12.75">
      <c r="A18" s="2"/>
      <c r="B18" s="61">
        <v>12</v>
      </c>
      <c r="C18" s="60">
        <v>4</v>
      </c>
      <c r="D18" s="110" t="s">
        <v>275</v>
      </c>
      <c r="E18" s="110"/>
      <c r="F18" s="111"/>
      <c r="G18" s="67">
        <v>100</v>
      </c>
      <c r="H18" s="41"/>
      <c r="I18" s="67">
        <v>300</v>
      </c>
      <c r="J18" s="41"/>
      <c r="K18" s="67">
        <v>300</v>
      </c>
      <c r="L18" s="68"/>
      <c r="M18" s="2"/>
    </row>
    <row r="19" spans="1:13" ht="12.75">
      <c r="A19" s="2"/>
      <c r="B19" s="61">
        <v>13</v>
      </c>
      <c r="C19" s="66">
        <v>1</v>
      </c>
      <c r="D19" s="112" t="s">
        <v>276</v>
      </c>
      <c r="E19" s="112"/>
      <c r="F19" s="113"/>
      <c r="G19" s="69">
        <v>100</v>
      </c>
      <c r="H19" s="70"/>
      <c r="I19" s="69">
        <v>300</v>
      </c>
      <c r="J19" s="70"/>
      <c r="K19" s="69">
        <v>300</v>
      </c>
      <c r="L19" s="71"/>
      <c r="M19" s="2"/>
    </row>
    <row r="20" spans="1:13" ht="12.75">
      <c r="A20" s="2"/>
      <c r="B20" s="61">
        <v>14</v>
      </c>
      <c r="C20" s="60">
        <v>5</v>
      </c>
      <c r="D20" s="110" t="s">
        <v>278</v>
      </c>
      <c r="E20" s="110"/>
      <c r="F20" s="111"/>
      <c r="G20" s="67">
        <v>7830</v>
      </c>
      <c r="H20" s="41"/>
      <c r="I20" s="67">
        <v>2400</v>
      </c>
      <c r="J20" s="41"/>
      <c r="K20" s="67">
        <v>2500</v>
      </c>
      <c r="L20" s="68"/>
      <c r="M20" s="2"/>
    </row>
    <row r="21" spans="1:13" ht="12.75">
      <c r="A21" s="2"/>
      <c r="B21" s="61">
        <v>15</v>
      </c>
      <c r="C21" s="66">
        <v>1</v>
      </c>
      <c r="D21" s="112" t="s">
        <v>279</v>
      </c>
      <c r="E21" s="112"/>
      <c r="F21" s="113"/>
      <c r="G21" s="69">
        <v>7000</v>
      </c>
      <c r="H21" s="70"/>
      <c r="I21" s="69">
        <v>1600</v>
      </c>
      <c r="J21" s="70"/>
      <c r="K21" s="69">
        <v>1600</v>
      </c>
      <c r="L21" s="71"/>
      <c r="M21" s="2"/>
    </row>
    <row r="22" spans="1:13" ht="12.75">
      <c r="A22" s="2"/>
      <c r="B22" s="61">
        <v>16</v>
      </c>
      <c r="C22" s="66">
        <v>2</v>
      </c>
      <c r="D22" s="112" t="s">
        <v>281</v>
      </c>
      <c r="E22" s="112"/>
      <c r="F22" s="113"/>
      <c r="G22" s="69">
        <v>830</v>
      </c>
      <c r="H22" s="70"/>
      <c r="I22" s="69">
        <v>800</v>
      </c>
      <c r="J22" s="70"/>
      <c r="K22" s="69">
        <v>900</v>
      </c>
      <c r="L22" s="71"/>
      <c r="M22" s="2"/>
    </row>
    <row r="23" spans="2:12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25"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9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336</v>
      </c>
    </row>
    <row r="2" ht="15.75">
      <c r="B2" s="1" t="s">
        <v>282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7"/>
      <c r="C4" s="58"/>
      <c r="D4" s="58"/>
      <c r="E4" s="58"/>
      <c r="F4" s="58"/>
      <c r="G4" s="100" t="s">
        <v>318</v>
      </c>
      <c r="H4" s="101"/>
      <c r="I4" s="100" t="s">
        <v>319</v>
      </c>
      <c r="J4" s="101"/>
      <c r="K4" s="100" t="s">
        <v>320</v>
      </c>
      <c r="L4" s="100"/>
      <c r="M4" s="2"/>
    </row>
    <row r="5" spans="1:13" ht="12.75">
      <c r="A5" s="2"/>
      <c r="B5" s="56"/>
      <c r="C5" s="59"/>
      <c r="D5" s="59"/>
      <c r="E5" s="59"/>
      <c r="F5" s="59"/>
      <c r="G5" s="102" t="s">
        <v>0</v>
      </c>
      <c r="H5" s="104" t="s">
        <v>1</v>
      </c>
      <c r="I5" s="102" t="s">
        <v>0</v>
      </c>
      <c r="J5" s="104" t="s">
        <v>1</v>
      </c>
      <c r="K5" s="102" t="s">
        <v>0</v>
      </c>
      <c r="L5" s="106" t="s">
        <v>1</v>
      </c>
      <c r="M5" s="2"/>
    </row>
    <row r="6" spans="1:13" ht="12.75">
      <c r="A6" s="2"/>
      <c r="B6" s="56"/>
      <c r="C6" s="59"/>
      <c r="D6" s="59"/>
      <c r="E6" s="59"/>
      <c r="F6" s="59"/>
      <c r="G6" s="103"/>
      <c r="H6" s="105"/>
      <c r="I6" s="103"/>
      <c r="J6" s="105"/>
      <c r="K6" s="103"/>
      <c r="L6" s="107"/>
      <c r="M6" s="2"/>
    </row>
    <row r="7" spans="1:13" ht="12.75">
      <c r="A7" s="2"/>
      <c r="B7" s="61">
        <v>1</v>
      </c>
      <c r="C7" s="62">
        <v>12</v>
      </c>
      <c r="D7" s="108" t="s">
        <v>332</v>
      </c>
      <c r="E7" s="108"/>
      <c r="F7" s="109"/>
      <c r="G7" s="63">
        <v>165020</v>
      </c>
      <c r="H7" s="64">
        <v>3200</v>
      </c>
      <c r="I7" s="63">
        <v>180000</v>
      </c>
      <c r="J7" s="64"/>
      <c r="K7" s="63">
        <v>182000</v>
      </c>
      <c r="L7" s="65"/>
      <c r="M7" s="2"/>
    </row>
    <row r="8" spans="1:13" ht="12.75">
      <c r="A8" s="2"/>
      <c r="B8" s="61">
        <v>2</v>
      </c>
      <c r="C8" s="60">
        <v>1</v>
      </c>
      <c r="D8" s="110" t="s">
        <v>283</v>
      </c>
      <c r="E8" s="110"/>
      <c r="F8" s="111"/>
      <c r="G8" s="67">
        <v>165020</v>
      </c>
      <c r="H8" s="41">
        <v>3200</v>
      </c>
      <c r="I8" s="67">
        <v>180000</v>
      </c>
      <c r="J8" s="41"/>
      <c r="K8" s="67">
        <v>182000</v>
      </c>
      <c r="L8" s="68"/>
      <c r="M8" s="2"/>
    </row>
    <row r="9" spans="1:13" ht="12.75">
      <c r="A9" s="2"/>
      <c r="B9" s="61">
        <v>3</v>
      </c>
      <c r="C9" s="66">
        <v>1</v>
      </c>
      <c r="D9" s="112" t="s">
        <v>284</v>
      </c>
      <c r="E9" s="112"/>
      <c r="F9" s="113"/>
      <c r="G9" s="69">
        <v>97000</v>
      </c>
      <c r="H9" s="70"/>
      <c r="I9" s="69">
        <v>104000</v>
      </c>
      <c r="J9" s="70"/>
      <c r="K9" s="69">
        <v>104000</v>
      </c>
      <c r="L9" s="71"/>
      <c r="M9" s="2"/>
    </row>
    <row r="10" spans="1:13" ht="12.75">
      <c r="A10" s="2"/>
      <c r="B10" s="61">
        <v>4</v>
      </c>
      <c r="C10" s="66">
        <v>2</v>
      </c>
      <c r="D10" s="112" t="s">
        <v>285</v>
      </c>
      <c r="E10" s="112"/>
      <c r="F10" s="113"/>
      <c r="G10" s="69">
        <v>32000</v>
      </c>
      <c r="H10" s="70"/>
      <c r="I10" s="69">
        <v>33000</v>
      </c>
      <c r="J10" s="70"/>
      <c r="K10" s="69">
        <v>33000</v>
      </c>
      <c r="L10" s="71"/>
      <c r="M10" s="2"/>
    </row>
    <row r="11" spans="1:13" ht="12.75">
      <c r="A11" s="2"/>
      <c r="B11" s="61">
        <v>5</v>
      </c>
      <c r="C11" s="66">
        <v>3</v>
      </c>
      <c r="D11" s="112" t="s">
        <v>286</v>
      </c>
      <c r="E11" s="112"/>
      <c r="F11" s="113"/>
      <c r="G11" s="69">
        <v>12000</v>
      </c>
      <c r="H11" s="70"/>
      <c r="I11" s="69">
        <v>14000</v>
      </c>
      <c r="J11" s="70"/>
      <c r="K11" s="69">
        <v>15000</v>
      </c>
      <c r="L11" s="71"/>
      <c r="M11" s="2"/>
    </row>
    <row r="12" spans="1:13" ht="12.75">
      <c r="A12" s="2"/>
      <c r="B12" s="61">
        <v>6</v>
      </c>
      <c r="C12" s="66">
        <v>4</v>
      </c>
      <c r="D12" s="112" t="s">
        <v>287</v>
      </c>
      <c r="E12" s="112"/>
      <c r="F12" s="113"/>
      <c r="G12" s="69">
        <v>5000</v>
      </c>
      <c r="H12" s="70"/>
      <c r="I12" s="69">
        <v>12000</v>
      </c>
      <c r="J12" s="70"/>
      <c r="K12" s="69">
        <v>12000</v>
      </c>
      <c r="L12" s="71"/>
      <c r="M12" s="2"/>
    </row>
    <row r="13" spans="1:13" ht="12.75">
      <c r="A13" s="2"/>
      <c r="B13" s="61">
        <v>7</v>
      </c>
      <c r="C13" s="66">
        <v>5</v>
      </c>
      <c r="D13" s="112" t="s">
        <v>288</v>
      </c>
      <c r="E13" s="112"/>
      <c r="F13" s="113"/>
      <c r="G13" s="69">
        <v>3100</v>
      </c>
      <c r="H13" s="70"/>
      <c r="I13" s="69">
        <v>3000</v>
      </c>
      <c r="J13" s="70"/>
      <c r="K13" s="69">
        <v>3000</v>
      </c>
      <c r="L13" s="71"/>
      <c r="M13" s="2"/>
    </row>
    <row r="14" spans="1:13" ht="12.75">
      <c r="A14" s="2"/>
      <c r="B14" s="61">
        <v>8</v>
      </c>
      <c r="C14" s="66">
        <v>6</v>
      </c>
      <c r="D14" s="112" t="s">
        <v>289</v>
      </c>
      <c r="E14" s="112"/>
      <c r="F14" s="113"/>
      <c r="G14" s="69">
        <v>7800</v>
      </c>
      <c r="H14" s="70"/>
      <c r="I14" s="69">
        <v>5000</v>
      </c>
      <c r="J14" s="70"/>
      <c r="K14" s="69">
        <v>5000</v>
      </c>
      <c r="L14" s="71"/>
      <c r="M14" s="2"/>
    </row>
    <row r="15" spans="1:13" ht="12.75">
      <c r="A15" s="2"/>
      <c r="B15" s="61">
        <v>9</v>
      </c>
      <c r="C15" s="66">
        <v>7</v>
      </c>
      <c r="D15" s="112" t="s">
        <v>290</v>
      </c>
      <c r="E15" s="112"/>
      <c r="F15" s="113"/>
      <c r="G15" s="69">
        <v>6000</v>
      </c>
      <c r="H15" s="70"/>
      <c r="I15" s="69">
        <v>5000</v>
      </c>
      <c r="J15" s="70"/>
      <c r="K15" s="69">
        <v>6000</v>
      </c>
      <c r="L15" s="71"/>
      <c r="M15" s="2"/>
    </row>
    <row r="16" spans="1:13" ht="12.75">
      <c r="A16" s="2"/>
      <c r="B16" s="61">
        <v>10</v>
      </c>
      <c r="C16" s="66">
        <v>8</v>
      </c>
      <c r="D16" s="112" t="s">
        <v>291</v>
      </c>
      <c r="E16" s="112"/>
      <c r="F16" s="113"/>
      <c r="G16" s="69">
        <v>520</v>
      </c>
      <c r="H16" s="70"/>
      <c r="I16" s="69"/>
      <c r="J16" s="70"/>
      <c r="K16" s="69"/>
      <c r="L16" s="71"/>
      <c r="M16" s="2"/>
    </row>
    <row r="17" spans="1:13" ht="12.75">
      <c r="A17" s="2"/>
      <c r="B17" s="61">
        <v>11</v>
      </c>
      <c r="C17" s="66">
        <v>9</v>
      </c>
      <c r="D17" s="112" t="s">
        <v>89</v>
      </c>
      <c r="E17" s="112"/>
      <c r="F17" s="113"/>
      <c r="G17" s="69"/>
      <c r="H17" s="70">
        <v>3200</v>
      </c>
      <c r="I17" s="69">
        <v>3000</v>
      </c>
      <c r="J17" s="70"/>
      <c r="K17" s="69">
        <v>3000</v>
      </c>
      <c r="L17" s="71"/>
      <c r="M17" s="2"/>
    </row>
    <row r="18" spans="1:13" ht="12.75">
      <c r="A18" s="2"/>
      <c r="B18" s="61">
        <v>12</v>
      </c>
      <c r="C18" s="66">
        <v>10</v>
      </c>
      <c r="D18" s="112" t="s">
        <v>292</v>
      </c>
      <c r="E18" s="112"/>
      <c r="F18" s="113"/>
      <c r="G18" s="69">
        <v>1600</v>
      </c>
      <c r="H18" s="70"/>
      <c r="I18" s="69">
        <v>1000</v>
      </c>
      <c r="J18" s="70"/>
      <c r="K18" s="69">
        <v>1000</v>
      </c>
      <c r="L18" s="71"/>
      <c r="M18" s="2"/>
    </row>
    <row r="19" spans="2:12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mergeCells count="21"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9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336</v>
      </c>
      <c r="B1" s="2"/>
      <c r="C1" s="2"/>
      <c r="D1" s="2"/>
      <c r="E1" s="2"/>
      <c r="F1" s="2"/>
      <c r="G1" s="2"/>
    </row>
    <row r="2" spans="1:8" ht="12.75">
      <c r="A2" s="2"/>
      <c r="B2" s="114" t="s">
        <v>293</v>
      </c>
      <c r="C2" s="115"/>
      <c r="D2" s="116" t="s">
        <v>294</v>
      </c>
      <c r="E2" s="116" t="s">
        <v>295</v>
      </c>
      <c r="F2" s="116" t="s">
        <v>333</v>
      </c>
      <c r="G2" s="116" t="s">
        <v>334</v>
      </c>
      <c r="H2" s="2"/>
    </row>
    <row r="3" spans="1:8" ht="12.75">
      <c r="A3" s="2"/>
      <c r="B3" s="114"/>
      <c r="C3" s="115"/>
      <c r="D3" s="98"/>
      <c r="E3" s="98"/>
      <c r="F3" s="98"/>
      <c r="G3" s="98"/>
      <c r="H3" s="2"/>
    </row>
    <row r="4" spans="1:8" ht="12.75">
      <c r="A4" s="2"/>
      <c r="B4" s="35" t="s">
        <v>302</v>
      </c>
      <c r="C4" s="36" t="s">
        <v>303</v>
      </c>
      <c r="D4" s="72">
        <v>7177838</v>
      </c>
      <c r="E4" s="38">
        <v>1961530</v>
      </c>
      <c r="F4" s="38">
        <v>1756400</v>
      </c>
      <c r="G4" s="73">
        <v>1747910</v>
      </c>
      <c r="H4" s="2"/>
    </row>
    <row r="5" spans="1:8" ht="12.75">
      <c r="A5" s="2"/>
      <c r="B5" s="40" t="s">
        <v>335</v>
      </c>
      <c r="C5" s="41" t="s">
        <v>304</v>
      </c>
      <c r="D5" s="74">
        <f>SUM(D6:D17)</f>
        <v>7177838</v>
      </c>
      <c r="E5" s="75">
        <f>SUM(E6:E17)</f>
        <v>1961530</v>
      </c>
      <c r="F5" s="75">
        <f>SUM(F6:F17)</f>
        <v>1756400</v>
      </c>
      <c r="G5" s="76">
        <f>SUM(G6:G17)</f>
        <v>1747910</v>
      </c>
      <c r="H5" s="2"/>
    </row>
    <row r="6" spans="1:8" ht="12.75">
      <c r="A6" s="2"/>
      <c r="B6" s="45">
        <f aca="true" t="shared" si="0" ref="B6:B18">B5+1</f>
        <v>3</v>
      </c>
      <c r="C6" s="77" t="s">
        <v>305</v>
      </c>
      <c r="D6" s="47">
        <v>44395</v>
      </c>
      <c r="E6" s="47">
        <v>39300</v>
      </c>
      <c r="F6" s="48">
        <v>33000</v>
      </c>
      <c r="G6" s="78">
        <v>32000</v>
      </c>
      <c r="H6" s="2"/>
    </row>
    <row r="7" spans="1:8" ht="12.75">
      <c r="A7" s="2"/>
      <c r="B7" s="45">
        <f t="shared" si="0"/>
        <v>4</v>
      </c>
      <c r="C7" s="77" t="s">
        <v>306</v>
      </c>
      <c r="D7" s="47">
        <v>6100</v>
      </c>
      <c r="E7" s="47">
        <v>6000</v>
      </c>
      <c r="F7" s="48">
        <v>8000</v>
      </c>
      <c r="G7" s="78">
        <v>8000</v>
      </c>
      <c r="H7" s="2"/>
    </row>
    <row r="8" spans="1:8" ht="12.75">
      <c r="A8" s="2"/>
      <c r="B8" s="45">
        <f t="shared" si="0"/>
        <v>5</v>
      </c>
      <c r="C8" s="77" t="s">
        <v>307</v>
      </c>
      <c r="D8" s="47">
        <v>24090</v>
      </c>
      <c r="E8" s="47">
        <v>24000</v>
      </c>
      <c r="F8" s="48">
        <v>26500</v>
      </c>
      <c r="G8" s="78">
        <v>28100</v>
      </c>
      <c r="H8" s="2"/>
    </row>
    <row r="9" spans="1:8" ht="12.75">
      <c r="A9" s="2"/>
      <c r="B9" s="45">
        <f t="shared" si="0"/>
        <v>6</v>
      </c>
      <c r="C9" s="77" t="s">
        <v>308</v>
      </c>
      <c r="D9" s="47">
        <v>289894</v>
      </c>
      <c r="E9" s="47">
        <v>246728</v>
      </c>
      <c r="F9" s="48">
        <v>244000</v>
      </c>
      <c r="G9" s="78">
        <v>244000</v>
      </c>
      <c r="H9" s="2"/>
    </row>
    <row r="10" spans="1:8" ht="12.75">
      <c r="A10" s="2"/>
      <c r="B10" s="45">
        <f t="shared" si="0"/>
        <v>7</v>
      </c>
      <c r="C10" s="77" t="s">
        <v>309</v>
      </c>
      <c r="D10" s="47">
        <v>62123</v>
      </c>
      <c r="E10" s="47">
        <v>58000</v>
      </c>
      <c r="F10" s="48">
        <v>48000</v>
      </c>
      <c r="G10" s="78">
        <v>48000</v>
      </c>
      <c r="H10" s="2"/>
    </row>
    <row r="11" spans="1:8" ht="12.75">
      <c r="A11" s="2"/>
      <c r="B11" s="45">
        <f t="shared" si="0"/>
        <v>8</v>
      </c>
      <c r="C11" s="77" t="s">
        <v>310</v>
      </c>
      <c r="D11" s="47">
        <v>3366098</v>
      </c>
      <c r="E11" s="47">
        <v>71000</v>
      </c>
      <c r="F11" s="48">
        <v>69000</v>
      </c>
      <c r="G11" s="78">
        <v>69000</v>
      </c>
      <c r="H11" s="2"/>
    </row>
    <row r="12" spans="1:8" ht="12.75">
      <c r="A12" s="2"/>
      <c r="B12" s="45">
        <f t="shared" si="0"/>
        <v>9</v>
      </c>
      <c r="C12" s="77" t="s">
        <v>311</v>
      </c>
      <c r="D12" s="47">
        <v>826781</v>
      </c>
      <c r="E12" s="47">
        <v>339282</v>
      </c>
      <c r="F12" s="48">
        <v>185400</v>
      </c>
      <c r="G12" s="78">
        <v>172810</v>
      </c>
      <c r="H12" s="2"/>
    </row>
    <row r="13" spans="1:8" ht="12.75">
      <c r="A13" s="2"/>
      <c r="B13" s="45">
        <f t="shared" si="0"/>
        <v>10</v>
      </c>
      <c r="C13" s="77" t="s">
        <v>312</v>
      </c>
      <c r="D13" s="47">
        <v>909056</v>
      </c>
      <c r="E13" s="47">
        <v>802000</v>
      </c>
      <c r="F13" s="48">
        <v>760000</v>
      </c>
      <c r="G13" s="78">
        <v>760000</v>
      </c>
      <c r="H13" s="2"/>
    </row>
    <row r="14" spans="1:8" ht="12.75">
      <c r="A14" s="2"/>
      <c r="B14" s="45">
        <f t="shared" si="0"/>
        <v>11</v>
      </c>
      <c r="C14" s="77" t="s">
        <v>313</v>
      </c>
      <c r="D14" s="47">
        <v>27200</v>
      </c>
      <c r="E14" s="47">
        <v>24000</v>
      </c>
      <c r="F14" s="48">
        <v>19000</v>
      </c>
      <c r="G14" s="78">
        <v>19000</v>
      </c>
      <c r="H14" s="2"/>
    </row>
    <row r="15" spans="1:8" ht="12.75">
      <c r="A15" s="2"/>
      <c r="B15" s="45">
        <f t="shared" si="0"/>
        <v>12</v>
      </c>
      <c r="C15" s="77" t="s">
        <v>314</v>
      </c>
      <c r="D15" s="47">
        <v>1309424</v>
      </c>
      <c r="E15" s="47">
        <v>35000</v>
      </c>
      <c r="F15" s="48">
        <v>34500</v>
      </c>
      <c r="G15" s="78">
        <v>35000</v>
      </c>
      <c r="H15" s="2"/>
    </row>
    <row r="16" spans="1:8" ht="12.75">
      <c r="A16" s="2"/>
      <c r="B16" s="45">
        <f t="shared" si="0"/>
        <v>13</v>
      </c>
      <c r="C16" s="77" t="s">
        <v>315</v>
      </c>
      <c r="D16" s="47">
        <v>142177</v>
      </c>
      <c r="E16" s="47">
        <v>148000</v>
      </c>
      <c r="F16" s="48">
        <v>149000</v>
      </c>
      <c r="G16" s="78">
        <v>150000</v>
      </c>
      <c r="H16" s="2"/>
    </row>
    <row r="17" spans="1:8" ht="12.75">
      <c r="A17" s="2"/>
      <c r="B17" s="45">
        <f t="shared" si="0"/>
        <v>14</v>
      </c>
      <c r="C17" s="77" t="s">
        <v>316</v>
      </c>
      <c r="D17" s="47">
        <v>170500</v>
      </c>
      <c r="E17" s="47">
        <v>168220</v>
      </c>
      <c r="F17" s="48">
        <v>180000</v>
      </c>
      <c r="G17" s="78">
        <v>182000</v>
      </c>
      <c r="H17" s="2"/>
    </row>
    <row r="18" spans="1:8" ht="12.75">
      <c r="A18" s="2"/>
      <c r="B18" s="51">
        <f t="shared" si="0"/>
        <v>15</v>
      </c>
      <c r="C18" s="79" t="s">
        <v>317</v>
      </c>
      <c r="D18" s="53">
        <f>D4-D5</f>
        <v>0</v>
      </c>
      <c r="E18" s="54">
        <f>E4-E5</f>
        <v>0</v>
      </c>
      <c r="F18" s="54">
        <f>F4-F5</f>
        <v>0</v>
      </c>
      <c r="G18" s="55">
        <f>G4-G5</f>
        <v>0</v>
      </c>
      <c r="H18" s="2"/>
    </row>
    <row r="19" spans="2:7" ht="12.75">
      <c r="B19" s="2"/>
      <c r="C19" s="2"/>
      <c r="D19" s="2"/>
      <c r="E19" s="2"/>
      <c r="F19" s="2"/>
      <c r="G19" s="2"/>
    </row>
  </sheetData>
  <mergeCells count="5">
    <mergeCell ref="G2:G3"/>
    <mergeCell ref="B2:C3"/>
    <mergeCell ref="D2:D3"/>
    <mergeCell ref="E2:E3"/>
    <mergeCell ref="F2:F3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3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7" width="0" style="0" hidden="1" customWidth="1"/>
    <col min="8" max="8" width="7.7109375" style="0" customWidth="1"/>
    <col min="9" max="10" width="0" style="0" hidden="1" customWidth="1"/>
    <col min="11" max="11" width="9.7109375" style="0" customWidth="1"/>
    <col min="12" max="12" width="0.85546875" style="0" customWidth="1"/>
    <col min="13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71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3</v>
      </c>
      <c r="C9" s="92" t="s">
        <v>72</v>
      </c>
      <c r="D9" s="92"/>
      <c r="E9" s="92"/>
      <c r="F9" s="8"/>
      <c r="G9" s="8"/>
      <c r="H9" s="8">
        <v>24000</v>
      </c>
      <c r="I9" s="8"/>
      <c r="J9" s="8"/>
      <c r="K9" s="9">
        <f aca="true" t="shared" si="0" ref="K9:K42">SUM(F9:J9)</f>
        <v>24000</v>
      </c>
      <c r="L9" s="10"/>
      <c r="M9" s="8"/>
      <c r="N9" s="8"/>
      <c r="O9" s="8"/>
      <c r="P9" s="8"/>
      <c r="Q9" s="8"/>
      <c r="R9" s="8"/>
      <c r="S9" s="8"/>
      <c r="T9" s="8"/>
      <c r="U9" s="8"/>
      <c r="V9" s="9">
        <f aca="true" t="shared" si="1" ref="V9:V42">SUM(M9:U9)</f>
        <v>0</v>
      </c>
      <c r="W9" s="2"/>
      <c r="X9" s="9">
        <f aca="true" t="shared" si="2" ref="X9:X42">K9+V9</f>
        <v>24000</v>
      </c>
    </row>
    <row r="10" spans="1:24" ht="12.75">
      <c r="A10" s="6">
        <v>2</v>
      </c>
      <c r="B10" s="11">
        <v>1</v>
      </c>
      <c r="C10" s="93" t="s">
        <v>73</v>
      </c>
      <c r="D10" s="93"/>
      <c r="E10" s="93"/>
      <c r="F10" s="12"/>
      <c r="G10" s="12"/>
      <c r="H10" s="12">
        <v>1300</v>
      </c>
      <c r="I10" s="12"/>
      <c r="J10" s="12"/>
      <c r="K10" s="13">
        <f t="shared" si="0"/>
        <v>1300</v>
      </c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1"/>
        <v>0</v>
      </c>
      <c r="X10" s="13">
        <f t="shared" si="2"/>
        <v>1300</v>
      </c>
    </row>
    <row r="11" spans="1:24" ht="12.75">
      <c r="A11" s="6">
        <v>3</v>
      </c>
      <c r="B11" s="18"/>
      <c r="C11" s="19" t="s">
        <v>25</v>
      </c>
      <c r="D11" s="95" t="s">
        <v>26</v>
      </c>
      <c r="E11" s="95"/>
      <c r="F11" s="20"/>
      <c r="G11" s="20"/>
      <c r="H11" s="20">
        <v>1300</v>
      </c>
      <c r="I11" s="20"/>
      <c r="J11" s="20"/>
      <c r="K11" s="21">
        <f t="shared" si="0"/>
        <v>1300</v>
      </c>
      <c r="L11" s="10"/>
      <c r="M11" s="20"/>
      <c r="N11" s="20"/>
      <c r="O11" s="20"/>
      <c r="P11" s="20"/>
      <c r="Q11" s="20"/>
      <c r="R11" s="20"/>
      <c r="S11" s="20"/>
      <c r="T11" s="20"/>
      <c r="U11" s="20"/>
      <c r="V11" s="22">
        <f t="shared" si="1"/>
        <v>0</v>
      </c>
      <c r="W11" s="17"/>
      <c r="X11" s="22">
        <f t="shared" si="2"/>
        <v>1300</v>
      </c>
    </row>
    <row r="12" spans="1:24" ht="12.75">
      <c r="A12" s="6">
        <v>4</v>
      </c>
      <c r="B12" s="11">
        <v>2</v>
      </c>
      <c r="C12" s="93" t="s">
        <v>74</v>
      </c>
      <c r="D12" s="93"/>
      <c r="E12" s="93"/>
      <c r="F12" s="12"/>
      <c r="G12" s="12"/>
      <c r="H12" s="12">
        <v>6500</v>
      </c>
      <c r="I12" s="12"/>
      <c r="J12" s="12"/>
      <c r="K12" s="13">
        <f t="shared" si="0"/>
        <v>6500</v>
      </c>
      <c r="L12" s="10"/>
      <c r="M12" s="12"/>
      <c r="N12" s="12"/>
      <c r="O12" s="12"/>
      <c r="P12" s="12"/>
      <c r="Q12" s="12"/>
      <c r="R12" s="12"/>
      <c r="S12" s="12"/>
      <c r="T12" s="12"/>
      <c r="U12" s="12"/>
      <c r="V12" s="13">
        <f t="shared" si="1"/>
        <v>0</v>
      </c>
      <c r="X12" s="13">
        <f t="shared" si="2"/>
        <v>6500</v>
      </c>
    </row>
    <row r="13" spans="1:24" ht="12.75">
      <c r="A13" s="6">
        <v>5</v>
      </c>
      <c r="B13" s="14">
        <v>1</v>
      </c>
      <c r="C13" s="94" t="s">
        <v>75</v>
      </c>
      <c r="D13" s="94"/>
      <c r="E13" s="94"/>
      <c r="F13" s="15"/>
      <c r="G13" s="15"/>
      <c r="H13" s="15">
        <v>5000</v>
      </c>
      <c r="I13" s="15"/>
      <c r="J13" s="15"/>
      <c r="K13" s="16">
        <f t="shared" si="0"/>
        <v>5000</v>
      </c>
      <c r="L13" s="10"/>
      <c r="M13" s="15"/>
      <c r="N13" s="15"/>
      <c r="O13" s="15"/>
      <c r="P13" s="15"/>
      <c r="Q13" s="15"/>
      <c r="R13" s="15"/>
      <c r="S13" s="15"/>
      <c r="T13" s="15"/>
      <c r="U13" s="15"/>
      <c r="V13" s="16">
        <f t="shared" si="1"/>
        <v>0</v>
      </c>
      <c r="W13" s="17"/>
      <c r="X13" s="16">
        <f t="shared" si="2"/>
        <v>5000</v>
      </c>
    </row>
    <row r="14" spans="1:24" ht="12.75">
      <c r="A14" s="6">
        <v>6</v>
      </c>
      <c r="B14" s="18"/>
      <c r="C14" s="19" t="s">
        <v>25</v>
      </c>
      <c r="D14" s="95" t="s">
        <v>26</v>
      </c>
      <c r="E14" s="95"/>
      <c r="F14" s="20"/>
      <c r="G14" s="20"/>
      <c r="H14" s="20">
        <v>5000</v>
      </c>
      <c r="I14" s="20"/>
      <c r="J14" s="20"/>
      <c r="K14" s="21">
        <f t="shared" si="0"/>
        <v>5000</v>
      </c>
      <c r="L14" s="10"/>
      <c r="M14" s="20"/>
      <c r="N14" s="20"/>
      <c r="O14" s="20"/>
      <c r="P14" s="20"/>
      <c r="Q14" s="20"/>
      <c r="R14" s="20"/>
      <c r="S14" s="20"/>
      <c r="T14" s="20"/>
      <c r="U14" s="20"/>
      <c r="V14" s="22">
        <f t="shared" si="1"/>
        <v>0</v>
      </c>
      <c r="W14" s="17"/>
      <c r="X14" s="22">
        <f t="shared" si="2"/>
        <v>5000</v>
      </c>
    </row>
    <row r="15" spans="1:24" ht="12.75">
      <c r="A15" s="6">
        <v>7</v>
      </c>
      <c r="B15" s="14">
        <v>2</v>
      </c>
      <c r="C15" s="94" t="s">
        <v>76</v>
      </c>
      <c r="D15" s="94"/>
      <c r="E15" s="94"/>
      <c r="F15" s="15"/>
      <c r="G15" s="15"/>
      <c r="H15" s="15">
        <v>1500</v>
      </c>
      <c r="I15" s="15"/>
      <c r="J15" s="15"/>
      <c r="K15" s="16">
        <f t="shared" si="0"/>
        <v>1500</v>
      </c>
      <c r="L15" s="10"/>
      <c r="M15" s="15"/>
      <c r="N15" s="15"/>
      <c r="O15" s="15"/>
      <c r="P15" s="15"/>
      <c r="Q15" s="15"/>
      <c r="R15" s="15"/>
      <c r="S15" s="15"/>
      <c r="T15" s="15"/>
      <c r="U15" s="15"/>
      <c r="V15" s="16">
        <f t="shared" si="1"/>
        <v>0</v>
      </c>
      <c r="W15" s="17"/>
      <c r="X15" s="16">
        <f t="shared" si="2"/>
        <v>1500</v>
      </c>
    </row>
    <row r="16" spans="1:24" ht="12.75">
      <c r="A16" s="6">
        <v>8</v>
      </c>
      <c r="B16" s="11">
        <v>3</v>
      </c>
      <c r="C16" s="93" t="s">
        <v>77</v>
      </c>
      <c r="D16" s="93"/>
      <c r="E16" s="93"/>
      <c r="F16" s="12"/>
      <c r="G16" s="12"/>
      <c r="H16" s="12"/>
      <c r="I16" s="12"/>
      <c r="J16" s="12"/>
      <c r="K16" s="13">
        <f t="shared" si="0"/>
        <v>0</v>
      </c>
      <c r="L16" s="10"/>
      <c r="M16" s="12"/>
      <c r="N16" s="12"/>
      <c r="O16" s="12"/>
      <c r="P16" s="12"/>
      <c r="Q16" s="12"/>
      <c r="R16" s="12"/>
      <c r="S16" s="12"/>
      <c r="T16" s="12"/>
      <c r="U16" s="12"/>
      <c r="V16" s="13">
        <f t="shared" si="1"/>
        <v>0</v>
      </c>
      <c r="X16" s="13">
        <f t="shared" si="2"/>
        <v>0</v>
      </c>
    </row>
    <row r="17" spans="1:24" ht="12.75">
      <c r="A17" s="6">
        <v>9</v>
      </c>
      <c r="B17" s="11">
        <v>4</v>
      </c>
      <c r="C17" s="93" t="s">
        <v>78</v>
      </c>
      <c r="D17" s="93"/>
      <c r="E17" s="93"/>
      <c r="F17" s="12"/>
      <c r="G17" s="12"/>
      <c r="H17" s="12">
        <v>5400</v>
      </c>
      <c r="I17" s="12"/>
      <c r="J17" s="12"/>
      <c r="K17" s="13">
        <f t="shared" si="0"/>
        <v>5400</v>
      </c>
      <c r="L17" s="10"/>
      <c r="M17" s="12"/>
      <c r="N17" s="12"/>
      <c r="O17" s="12"/>
      <c r="P17" s="12"/>
      <c r="Q17" s="12"/>
      <c r="R17" s="12"/>
      <c r="S17" s="12"/>
      <c r="T17" s="12"/>
      <c r="U17" s="12"/>
      <c r="V17" s="13">
        <f t="shared" si="1"/>
        <v>0</v>
      </c>
      <c r="X17" s="13">
        <f t="shared" si="2"/>
        <v>5400</v>
      </c>
    </row>
    <row r="18" spans="1:24" ht="12.75">
      <c r="A18" s="6">
        <v>10</v>
      </c>
      <c r="B18" s="14">
        <v>1</v>
      </c>
      <c r="C18" s="94" t="s">
        <v>79</v>
      </c>
      <c r="D18" s="94"/>
      <c r="E18" s="94"/>
      <c r="F18" s="15"/>
      <c r="G18" s="15"/>
      <c r="H18" s="15">
        <v>3000</v>
      </c>
      <c r="I18" s="15"/>
      <c r="J18" s="15"/>
      <c r="K18" s="16">
        <f t="shared" si="0"/>
        <v>3000</v>
      </c>
      <c r="L18" s="10"/>
      <c r="M18" s="15"/>
      <c r="N18" s="15"/>
      <c r="O18" s="15"/>
      <c r="P18" s="15"/>
      <c r="Q18" s="15"/>
      <c r="R18" s="15"/>
      <c r="S18" s="15"/>
      <c r="T18" s="15"/>
      <c r="U18" s="15"/>
      <c r="V18" s="16">
        <f t="shared" si="1"/>
        <v>0</v>
      </c>
      <c r="W18" s="17"/>
      <c r="X18" s="16">
        <f t="shared" si="2"/>
        <v>3000</v>
      </c>
    </row>
    <row r="19" spans="1:24" ht="12.75">
      <c r="A19" s="6">
        <v>11</v>
      </c>
      <c r="B19" s="14">
        <v>2</v>
      </c>
      <c r="C19" s="94" t="s">
        <v>80</v>
      </c>
      <c r="D19" s="94"/>
      <c r="E19" s="94"/>
      <c r="F19" s="15"/>
      <c r="G19" s="15"/>
      <c r="H19" s="15">
        <v>2400</v>
      </c>
      <c r="I19" s="15"/>
      <c r="J19" s="15"/>
      <c r="K19" s="16">
        <f t="shared" si="0"/>
        <v>2400</v>
      </c>
      <c r="L19" s="10"/>
      <c r="M19" s="15"/>
      <c r="N19" s="15"/>
      <c r="O19" s="15"/>
      <c r="P19" s="15"/>
      <c r="Q19" s="15"/>
      <c r="R19" s="15"/>
      <c r="S19" s="15"/>
      <c r="T19" s="15"/>
      <c r="U19" s="15"/>
      <c r="V19" s="16">
        <f t="shared" si="1"/>
        <v>0</v>
      </c>
      <c r="W19" s="17"/>
      <c r="X19" s="16">
        <f t="shared" si="2"/>
        <v>2400</v>
      </c>
    </row>
    <row r="20" spans="1:24" ht="12.75">
      <c r="A20" s="6">
        <v>12</v>
      </c>
      <c r="B20" s="11">
        <v>5</v>
      </c>
      <c r="C20" s="93" t="s">
        <v>81</v>
      </c>
      <c r="D20" s="93"/>
      <c r="E20" s="93"/>
      <c r="F20" s="12"/>
      <c r="G20" s="12"/>
      <c r="H20" s="12">
        <v>1550</v>
      </c>
      <c r="I20" s="12"/>
      <c r="J20" s="12"/>
      <c r="K20" s="13">
        <f t="shared" si="0"/>
        <v>1550</v>
      </c>
      <c r="L20" s="10"/>
      <c r="M20" s="12"/>
      <c r="N20" s="12"/>
      <c r="O20" s="12"/>
      <c r="P20" s="12"/>
      <c r="Q20" s="12"/>
      <c r="R20" s="12"/>
      <c r="S20" s="12"/>
      <c r="T20" s="12"/>
      <c r="U20" s="12"/>
      <c r="V20" s="13">
        <f t="shared" si="1"/>
        <v>0</v>
      </c>
      <c r="X20" s="13">
        <f t="shared" si="2"/>
        <v>1550</v>
      </c>
    </row>
    <row r="21" spans="1:24" ht="12.75">
      <c r="A21" s="6">
        <v>13</v>
      </c>
      <c r="B21" s="14">
        <v>1</v>
      </c>
      <c r="C21" s="94" t="s">
        <v>81</v>
      </c>
      <c r="D21" s="94"/>
      <c r="E21" s="94"/>
      <c r="F21" s="15"/>
      <c r="G21" s="15"/>
      <c r="H21" s="15">
        <v>1350</v>
      </c>
      <c r="I21" s="15"/>
      <c r="J21" s="15"/>
      <c r="K21" s="16">
        <f t="shared" si="0"/>
        <v>1350</v>
      </c>
      <c r="L21" s="10"/>
      <c r="M21" s="15"/>
      <c r="N21" s="15"/>
      <c r="O21" s="15"/>
      <c r="P21" s="15"/>
      <c r="Q21" s="15"/>
      <c r="R21" s="15"/>
      <c r="S21" s="15"/>
      <c r="T21" s="15"/>
      <c r="U21" s="15"/>
      <c r="V21" s="16">
        <f t="shared" si="1"/>
        <v>0</v>
      </c>
      <c r="W21" s="17"/>
      <c r="X21" s="16">
        <f t="shared" si="2"/>
        <v>1350</v>
      </c>
    </row>
    <row r="22" spans="1:24" ht="12.75">
      <c r="A22" s="6">
        <v>14</v>
      </c>
      <c r="B22" s="18"/>
      <c r="C22" s="19" t="s">
        <v>82</v>
      </c>
      <c r="D22" s="95" t="s">
        <v>83</v>
      </c>
      <c r="E22" s="95"/>
      <c r="F22" s="20"/>
      <c r="G22" s="20"/>
      <c r="H22" s="20">
        <v>1350</v>
      </c>
      <c r="I22" s="20"/>
      <c r="J22" s="20"/>
      <c r="K22" s="21">
        <f t="shared" si="0"/>
        <v>1350</v>
      </c>
      <c r="L22" s="10"/>
      <c r="M22" s="20"/>
      <c r="N22" s="20"/>
      <c r="O22" s="20"/>
      <c r="P22" s="20"/>
      <c r="Q22" s="20"/>
      <c r="R22" s="20"/>
      <c r="S22" s="20"/>
      <c r="T22" s="20"/>
      <c r="U22" s="20"/>
      <c r="V22" s="22">
        <f t="shared" si="1"/>
        <v>0</v>
      </c>
      <c r="W22" s="17"/>
      <c r="X22" s="22">
        <f t="shared" si="2"/>
        <v>1350</v>
      </c>
    </row>
    <row r="23" spans="1:24" ht="12.75">
      <c r="A23" s="6">
        <v>15</v>
      </c>
      <c r="B23" s="14">
        <v>2</v>
      </c>
      <c r="C23" s="94" t="s">
        <v>84</v>
      </c>
      <c r="D23" s="94"/>
      <c r="E23" s="94"/>
      <c r="F23" s="15"/>
      <c r="G23" s="15"/>
      <c r="H23" s="15">
        <v>200</v>
      </c>
      <c r="I23" s="15"/>
      <c r="J23" s="15"/>
      <c r="K23" s="16">
        <f t="shared" si="0"/>
        <v>200</v>
      </c>
      <c r="L23" s="10"/>
      <c r="M23" s="15"/>
      <c r="N23" s="15"/>
      <c r="O23" s="15"/>
      <c r="P23" s="15"/>
      <c r="Q23" s="15"/>
      <c r="R23" s="15"/>
      <c r="S23" s="15"/>
      <c r="T23" s="15"/>
      <c r="U23" s="15"/>
      <c r="V23" s="16">
        <f t="shared" si="1"/>
        <v>0</v>
      </c>
      <c r="W23" s="17"/>
      <c r="X23" s="16">
        <f t="shared" si="2"/>
        <v>200</v>
      </c>
    </row>
    <row r="24" spans="1:24" ht="12.75">
      <c r="A24" s="6">
        <v>16</v>
      </c>
      <c r="B24" s="18"/>
      <c r="C24" s="19" t="s">
        <v>25</v>
      </c>
      <c r="D24" s="95" t="s">
        <v>26</v>
      </c>
      <c r="E24" s="95"/>
      <c r="F24" s="20"/>
      <c r="G24" s="20"/>
      <c r="H24" s="20">
        <v>200</v>
      </c>
      <c r="I24" s="20"/>
      <c r="J24" s="20"/>
      <c r="K24" s="21">
        <f t="shared" si="0"/>
        <v>200</v>
      </c>
      <c r="L24" s="10"/>
      <c r="M24" s="20"/>
      <c r="N24" s="20"/>
      <c r="O24" s="20"/>
      <c r="P24" s="20"/>
      <c r="Q24" s="20"/>
      <c r="R24" s="20"/>
      <c r="S24" s="20"/>
      <c r="T24" s="20"/>
      <c r="U24" s="20"/>
      <c r="V24" s="22">
        <f t="shared" si="1"/>
        <v>0</v>
      </c>
      <c r="W24" s="17"/>
      <c r="X24" s="22">
        <f t="shared" si="2"/>
        <v>200</v>
      </c>
    </row>
    <row r="25" spans="1:24" ht="12.75">
      <c r="A25" s="6">
        <v>17</v>
      </c>
      <c r="B25" s="11">
        <v>6</v>
      </c>
      <c r="C25" s="93" t="s">
        <v>85</v>
      </c>
      <c r="D25" s="93"/>
      <c r="E25" s="93"/>
      <c r="F25" s="12"/>
      <c r="G25" s="12"/>
      <c r="H25" s="12">
        <v>4650</v>
      </c>
      <c r="I25" s="12"/>
      <c r="J25" s="12"/>
      <c r="K25" s="13">
        <f t="shared" si="0"/>
        <v>4650</v>
      </c>
      <c r="L25" s="10"/>
      <c r="M25" s="12"/>
      <c r="N25" s="12"/>
      <c r="O25" s="12"/>
      <c r="P25" s="12"/>
      <c r="Q25" s="12"/>
      <c r="R25" s="12"/>
      <c r="S25" s="12"/>
      <c r="T25" s="12"/>
      <c r="U25" s="12"/>
      <c r="V25" s="13">
        <f t="shared" si="1"/>
        <v>0</v>
      </c>
      <c r="X25" s="13">
        <f t="shared" si="2"/>
        <v>4650</v>
      </c>
    </row>
    <row r="26" spans="1:24" ht="12.75">
      <c r="A26" s="6">
        <v>18</v>
      </c>
      <c r="B26" s="14">
        <v>1</v>
      </c>
      <c r="C26" s="94" t="s">
        <v>86</v>
      </c>
      <c r="D26" s="94"/>
      <c r="E26" s="94"/>
      <c r="F26" s="15"/>
      <c r="G26" s="15"/>
      <c r="H26" s="15">
        <v>1400</v>
      </c>
      <c r="I26" s="15"/>
      <c r="J26" s="15"/>
      <c r="K26" s="16">
        <f t="shared" si="0"/>
        <v>1400</v>
      </c>
      <c r="L26" s="10"/>
      <c r="M26" s="15"/>
      <c r="N26" s="15"/>
      <c r="O26" s="15"/>
      <c r="P26" s="15"/>
      <c r="Q26" s="15"/>
      <c r="R26" s="15"/>
      <c r="S26" s="15"/>
      <c r="T26" s="15"/>
      <c r="U26" s="15"/>
      <c r="V26" s="16">
        <f t="shared" si="1"/>
        <v>0</v>
      </c>
      <c r="W26" s="17"/>
      <c r="X26" s="16">
        <f t="shared" si="2"/>
        <v>1400</v>
      </c>
    </row>
    <row r="27" spans="1:24" ht="12.75">
      <c r="A27" s="6">
        <v>19</v>
      </c>
      <c r="B27" s="18"/>
      <c r="C27" s="19" t="s">
        <v>25</v>
      </c>
      <c r="D27" s="95" t="s">
        <v>26</v>
      </c>
      <c r="E27" s="95"/>
      <c r="F27" s="20"/>
      <c r="G27" s="20"/>
      <c r="H27" s="20">
        <v>1400</v>
      </c>
      <c r="I27" s="20"/>
      <c r="J27" s="20"/>
      <c r="K27" s="21">
        <f t="shared" si="0"/>
        <v>1400</v>
      </c>
      <c r="L27" s="10"/>
      <c r="M27" s="20"/>
      <c r="N27" s="20"/>
      <c r="O27" s="20"/>
      <c r="P27" s="20"/>
      <c r="Q27" s="20"/>
      <c r="R27" s="20"/>
      <c r="S27" s="20"/>
      <c r="T27" s="20"/>
      <c r="U27" s="20"/>
      <c r="V27" s="22">
        <f t="shared" si="1"/>
        <v>0</v>
      </c>
      <c r="W27" s="17"/>
      <c r="X27" s="22">
        <f t="shared" si="2"/>
        <v>1400</v>
      </c>
    </row>
    <row r="28" spans="1:24" ht="12.75">
      <c r="A28" s="6">
        <v>20</v>
      </c>
      <c r="B28" s="14">
        <v>2</v>
      </c>
      <c r="C28" s="94" t="s">
        <v>87</v>
      </c>
      <c r="D28" s="94"/>
      <c r="E28" s="94"/>
      <c r="F28" s="15"/>
      <c r="G28" s="15"/>
      <c r="H28" s="15">
        <v>2600</v>
      </c>
      <c r="I28" s="15"/>
      <c r="J28" s="15"/>
      <c r="K28" s="16">
        <f t="shared" si="0"/>
        <v>2600</v>
      </c>
      <c r="L28" s="10"/>
      <c r="M28" s="15"/>
      <c r="N28" s="15"/>
      <c r="O28" s="15"/>
      <c r="P28" s="15"/>
      <c r="Q28" s="15"/>
      <c r="R28" s="15"/>
      <c r="S28" s="15"/>
      <c r="T28" s="15"/>
      <c r="U28" s="15"/>
      <c r="V28" s="16">
        <f t="shared" si="1"/>
        <v>0</v>
      </c>
      <c r="W28" s="17"/>
      <c r="X28" s="16">
        <f t="shared" si="2"/>
        <v>2600</v>
      </c>
    </row>
    <row r="29" spans="1:24" ht="12.75">
      <c r="A29" s="6">
        <v>21</v>
      </c>
      <c r="B29" s="18"/>
      <c r="C29" s="19" t="s">
        <v>25</v>
      </c>
      <c r="D29" s="95" t="s">
        <v>26</v>
      </c>
      <c r="E29" s="95"/>
      <c r="F29" s="20"/>
      <c r="G29" s="20"/>
      <c r="H29" s="20">
        <v>2600</v>
      </c>
      <c r="I29" s="20"/>
      <c r="J29" s="20"/>
      <c r="K29" s="21">
        <f t="shared" si="0"/>
        <v>2600</v>
      </c>
      <c r="L29" s="10"/>
      <c r="M29" s="20"/>
      <c r="N29" s="20"/>
      <c r="O29" s="20"/>
      <c r="P29" s="20"/>
      <c r="Q29" s="20"/>
      <c r="R29" s="20"/>
      <c r="S29" s="20"/>
      <c r="T29" s="20"/>
      <c r="U29" s="20"/>
      <c r="V29" s="22">
        <f t="shared" si="1"/>
        <v>0</v>
      </c>
      <c r="W29" s="17"/>
      <c r="X29" s="22">
        <f t="shared" si="2"/>
        <v>2600</v>
      </c>
    </row>
    <row r="30" spans="1:24" ht="12.75">
      <c r="A30" s="6">
        <v>22</v>
      </c>
      <c r="B30" s="14">
        <v>3</v>
      </c>
      <c r="C30" s="94" t="s">
        <v>80</v>
      </c>
      <c r="D30" s="94"/>
      <c r="E30" s="94"/>
      <c r="F30" s="15"/>
      <c r="G30" s="15"/>
      <c r="H30" s="15">
        <v>650</v>
      </c>
      <c r="I30" s="15"/>
      <c r="J30" s="15"/>
      <c r="K30" s="16">
        <f t="shared" si="0"/>
        <v>650</v>
      </c>
      <c r="L30" s="10"/>
      <c r="M30" s="15"/>
      <c r="N30" s="15"/>
      <c r="O30" s="15"/>
      <c r="P30" s="15"/>
      <c r="Q30" s="15"/>
      <c r="R30" s="15"/>
      <c r="S30" s="15"/>
      <c r="T30" s="15"/>
      <c r="U30" s="15"/>
      <c r="V30" s="16">
        <f t="shared" si="1"/>
        <v>0</v>
      </c>
      <c r="W30" s="17"/>
      <c r="X30" s="16">
        <f t="shared" si="2"/>
        <v>650</v>
      </c>
    </row>
    <row r="31" spans="1:24" ht="12.75">
      <c r="A31" s="6">
        <v>23</v>
      </c>
      <c r="B31" s="18"/>
      <c r="C31" s="19" t="s">
        <v>25</v>
      </c>
      <c r="D31" s="95" t="s">
        <v>26</v>
      </c>
      <c r="E31" s="95"/>
      <c r="F31" s="20"/>
      <c r="G31" s="20"/>
      <c r="H31" s="20">
        <v>650</v>
      </c>
      <c r="I31" s="20"/>
      <c r="J31" s="20"/>
      <c r="K31" s="21">
        <f t="shared" si="0"/>
        <v>650</v>
      </c>
      <c r="L31" s="10"/>
      <c r="M31" s="20"/>
      <c r="N31" s="20"/>
      <c r="O31" s="20"/>
      <c r="P31" s="20"/>
      <c r="Q31" s="20"/>
      <c r="R31" s="20"/>
      <c r="S31" s="20"/>
      <c r="T31" s="20"/>
      <c r="U31" s="20"/>
      <c r="V31" s="22">
        <f t="shared" si="1"/>
        <v>0</v>
      </c>
      <c r="W31" s="17"/>
      <c r="X31" s="22">
        <f t="shared" si="2"/>
        <v>650</v>
      </c>
    </row>
    <row r="32" spans="1:24" ht="12.75">
      <c r="A32" s="6">
        <v>24</v>
      </c>
      <c r="B32" s="11">
        <v>7</v>
      </c>
      <c r="C32" s="93" t="s">
        <v>61</v>
      </c>
      <c r="D32" s="93"/>
      <c r="E32" s="93"/>
      <c r="F32" s="12"/>
      <c r="G32" s="12"/>
      <c r="H32" s="12">
        <v>4600</v>
      </c>
      <c r="I32" s="12"/>
      <c r="J32" s="12"/>
      <c r="K32" s="13">
        <f t="shared" si="0"/>
        <v>4600</v>
      </c>
      <c r="L32" s="10"/>
      <c r="M32" s="12"/>
      <c r="N32" s="12"/>
      <c r="O32" s="12"/>
      <c r="P32" s="12"/>
      <c r="Q32" s="12"/>
      <c r="R32" s="12"/>
      <c r="S32" s="12"/>
      <c r="T32" s="12"/>
      <c r="U32" s="12"/>
      <c r="V32" s="13">
        <f t="shared" si="1"/>
        <v>0</v>
      </c>
      <c r="X32" s="13">
        <f t="shared" si="2"/>
        <v>4600</v>
      </c>
    </row>
    <row r="33" spans="1:24" ht="12.75">
      <c r="A33" s="6">
        <v>25</v>
      </c>
      <c r="B33" s="14">
        <v>1</v>
      </c>
      <c r="C33" s="94" t="s">
        <v>88</v>
      </c>
      <c r="D33" s="94"/>
      <c r="E33" s="94"/>
      <c r="F33" s="15"/>
      <c r="G33" s="15"/>
      <c r="H33" s="15">
        <v>900</v>
      </c>
      <c r="I33" s="15"/>
      <c r="J33" s="15"/>
      <c r="K33" s="16">
        <f t="shared" si="0"/>
        <v>900</v>
      </c>
      <c r="L33" s="10"/>
      <c r="M33" s="15"/>
      <c r="N33" s="15"/>
      <c r="O33" s="15"/>
      <c r="P33" s="15"/>
      <c r="Q33" s="15"/>
      <c r="R33" s="15"/>
      <c r="S33" s="15"/>
      <c r="T33" s="15"/>
      <c r="U33" s="15"/>
      <c r="V33" s="16">
        <f t="shared" si="1"/>
        <v>0</v>
      </c>
      <c r="W33" s="17"/>
      <c r="X33" s="16">
        <f t="shared" si="2"/>
        <v>900</v>
      </c>
    </row>
    <row r="34" spans="1:24" ht="12.75">
      <c r="A34" s="6">
        <v>26</v>
      </c>
      <c r="B34" s="18"/>
      <c r="C34" s="19" t="s">
        <v>25</v>
      </c>
      <c r="D34" s="95" t="s">
        <v>26</v>
      </c>
      <c r="E34" s="95"/>
      <c r="F34" s="20"/>
      <c r="G34" s="20"/>
      <c r="H34" s="20">
        <v>900</v>
      </c>
      <c r="I34" s="20"/>
      <c r="J34" s="20"/>
      <c r="K34" s="21">
        <f t="shared" si="0"/>
        <v>900</v>
      </c>
      <c r="L34" s="10"/>
      <c r="M34" s="20"/>
      <c r="N34" s="20"/>
      <c r="O34" s="20"/>
      <c r="P34" s="20"/>
      <c r="Q34" s="20"/>
      <c r="R34" s="20"/>
      <c r="S34" s="20"/>
      <c r="T34" s="20"/>
      <c r="U34" s="20"/>
      <c r="V34" s="22">
        <f t="shared" si="1"/>
        <v>0</v>
      </c>
      <c r="W34" s="17"/>
      <c r="X34" s="22">
        <f t="shared" si="2"/>
        <v>900</v>
      </c>
    </row>
    <row r="35" spans="1:24" ht="12.75">
      <c r="A35" s="6">
        <v>27</v>
      </c>
      <c r="B35" s="14">
        <v>2</v>
      </c>
      <c r="C35" s="94" t="s">
        <v>89</v>
      </c>
      <c r="D35" s="94"/>
      <c r="E35" s="94"/>
      <c r="F35" s="15"/>
      <c r="G35" s="15"/>
      <c r="H35" s="15"/>
      <c r="I35" s="15"/>
      <c r="J35" s="15"/>
      <c r="K35" s="16">
        <f t="shared" si="0"/>
        <v>0</v>
      </c>
      <c r="L35" s="10"/>
      <c r="M35" s="15"/>
      <c r="N35" s="15"/>
      <c r="O35" s="15"/>
      <c r="P35" s="15"/>
      <c r="Q35" s="15"/>
      <c r="R35" s="15"/>
      <c r="S35" s="15"/>
      <c r="T35" s="15"/>
      <c r="U35" s="15"/>
      <c r="V35" s="16">
        <f t="shared" si="1"/>
        <v>0</v>
      </c>
      <c r="W35" s="17"/>
      <c r="X35" s="16">
        <f t="shared" si="2"/>
        <v>0</v>
      </c>
    </row>
    <row r="36" spans="1:24" ht="12.75">
      <c r="A36" s="6">
        <v>28</v>
      </c>
      <c r="B36" s="18"/>
      <c r="C36" s="19" t="s">
        <v>25</v>
      </c>
      <c r="D36" s="95" t="s">
        <v>26</v>
      </c>
      <c r="E36" s="95"/>
      <c r="F36" s="20"/>
      <c r="G36" s="20"/>
      <c r="H36" s="20"/>
      <c r="I36" s="20"/>
      <c r="J36" s="20"/>
      <c r="K36" s="21">
        <f t="shared" si="0"/>
        <v>0</v>
      </c>
      <c r="L36" s="10"/>
      <c r="M36" s="20"/>
      <c r="N36" s="20"/>
      <c r="O36" s="20"/>
      <c r="P36" s="20"/>
      <c r="Q36" s="20"/>
      <c r="R36" s="20"/>
      <c r="S36" s="20"/>
      <c r="T36" s="20"/>
      <c r="U36" s="20"/>
      <c r="V36" s="22">
        <f t="shared" si="1"/>
        <v>0</v>
      </c>
      <c r="W36" s="17"/>
      <c r="X36" s="22">
        <f t="shared" si="2"/>
        <v>0</v>
      </c>
    </row>
    <row r="37" spans="1:24" ht="12.75">
      <c r="A37" s="6">
        <v>29</v>
      </c>
      <c r="B37" s="14">
        <v>3</v>
      </c>
      <c r="C37" s="94" t="s">
        <v>90</v>
      </c>
      <c r="D37" s="94"/>
      <c r="E37" s="94"/>
      <c r="F37" s="15"/>
      <c r="G37" s="15"/>
      <c r="H37" s="15">
        <v>1000</v>
      </c>
      <c r="I37" s="15"/>
      <c r="J37" s="15"/>
      <c r="K37" s="16">
        <f t="shared" si="0"/>
        <v>1000</v>
      </c>
      <c r="L37" s="10"/>
      <c r="M37" s="15"/>
      <c r="N37" s="15"/>
      <c r="O37" s="15"/>
      <c r="P37" s="15"/>
      <c r="Q37" s="15"/>
      <c r="R37" s="15"/>
      <c r="S37" s="15"/>
      <c r="T37" s="15"/>
      <c r="U37" s="15"/>
      <c r="V37" s="16">
        <f t="shared" si="1"/>
        <v>0</v>
      </c>
      <c r="W37" s="17"/>
      <c r="X37" s="16">
        <f t="shared" si="2"/>
        <v>1000</v>
      </c>
    </row>
    <row r="38" spans="1:24" ht="12.75">
      <c r="A38" s="6">
        <v>30</v>
      </c>
      <c r="B38" s="18"/>
      <c r="C38" s="19" t="s">
        <v>25</v>
      </c>
      <c r="D38" s="95" t="s">
        <v>26</v>
      </c>
      <c r="E38" s="95"/>
      <c r="F38" s="20"/>
      <c r="G38" s="20"/>
      <c r="H38" s="20">
        <v>1000</v>
      </c>
      <c r="I38" s="20"/>
      <c r="J38" s="20"/>
      <c r="K38" s="21">
        <f t="shared" si="0"/>
        <v>1000</v>
      </c>
      <c r="L38" s="10"/>
      <c r="M38" s="20"/>
      <c r="N38" s="20"/>
      <c r="O38" s="20"/>
      <c r="P38" s="20"/>
      <c r="Q38" s="20"/>
      <c r="R38" s="20"/>
      <c r="S38" s="20"/>
      <c r="T38" s="20"/>
      <c r="U38" s="20"/>
      <c r="V38" s="22">
        <f t="shared" si="1"/>
        <v>0</v>
      </c>
      <c r="W38" s="17"/>
      <c r="X38" s="22">
        <f t="shared" si="2"/>
        <v>1000</v>
      </c>
    </row>
    <row r="39" spans="1:24" ht="12.75">
      <c r="A39" s="6">
        <v>31</v>
      </c>
      <c r="B39" s="14">
        <v>4</v>
      </c>
      <c r="C39" s="94" t="s">
        <v>91</v>
      </c>
      <c r="D39" s="94"/>
      <c r="E39" s="94"/>
      <c r="F39" s="15"/>
      <c r="G39" s="15"/>
      <c r="H39" s="15">
        <v>1500</v>
      </c>
      <c r="I39" s="15"/>
      <c r="J39" s="15"/>
      <c r="K39" s="16">
        <f t="shared" si="0"/>
        <v>1500</v>
      </c>
      <c r="L39" s="10"/>
      <c r="M39" s="15"/>
      <c r="N39" s="15"/>
      <c r="O39" s="15"/>
      <c r="P39" s="15"/>
      <c r="Q39" s="15"/>
      <c r="R39" s="15"/>
      <c r="S39" s="15"/>
      <c r="T39" s="15"/>
      <c r="U39" s="15"/>
      <c r="V39" s="16">
        <f t="shared" si="1"/>
        <v>0</v>
      </c>
      <c r="W39" s="17"/>
      <c r="X39" s="16">
        <f t="shared" si="2"/>
        <v>1500</v>
      </c>
    </row>
    <row r="40" spans="1:24" ht="12.75">
      <c r="A40" s="6">
        <v>32</v>
      </c>
      <c r="B40" s="18"/>
      <c r="C40" s="19" t="s">
        <v>25</v>
      </c>
      <c r="D40" s="95" t="s">
        <v>26</v>
      </c>
      <c r="E40" s="95"/>
      <c r="F40" s="20"/>
      <c r="G40" s="20"/>
      <c r="H40" s="20">
        <v>1500</v>
      </c>
      <c r="I40" s="20"/>
      <c r="J40" s="20"/>
      <c r="K40" s="21">
        <f t="shared" si="0"/>
        <v>1500</v>
      </c>
      <c r="L40" s="10"/>
      <c r="M40" s="20"/>
      <c r="N40" s="20"/>
      <c r="O40" s="20"/>
      <c r="P40" s="20"/>
      <c r="Q40" s="20"/>
      <c r="R40" s="20"/>
      <c r="S40" s="20"/>
      <c r="T40" s="20"/>
      <c r="U40" s="20"/>
      <c r="V40" s="22">
        <f t="shared" si="1"/>
        <v>0</v>
      </c>
      <c r="W40" s="17"/>
      <c r="X40" s="22">
        <f t="shared" si="2"/>
        <v>1500</v>
      </c>
    </row>
    <row r="41" spans="1:24" ht="12.75">
      <c r="A41" s="6">
        <v>33</v>
      </c>
      <c r="B41" s="14">
        <v>5</v>
      </c>
      <c r="C41" s="94" t="s">
        <v>92</v>
      </c>
      <c r="D41" s="94"/>
      <c r="E41" s="94"/>
      <c r="F41" s="15"/>
      <c r="G41" s="15"/>
      <c r="H41" s="15">
        <v>1200</v>
      </c>
      <c r="I41" s="15"/>
      <c r="J41" s="15"/>
      <c r="K41" s="16">
        <f t="shared" si="0"/>
        <v>1200</v>
      </c>
      <c r="L41" s="10"/>
      <c r="M41" s="15"/>
      <c r="N41" s="15"/>
      <c r="O41" s="15"/>
      <c r="P41" s="15"/>
      <c r="Q41" s="15"/>
      <c r="R41" s="15"/>
      <c r="S41" s="15"/>
      <c r="T41" s="15"/>
      <c r="U41" s="15"/>
      <c r="V41" s="16">
        <f t="shared" si="1"/>
        <v>0</v>
      </c>
      <c r="W41" s="17"/>
      <c r="X41" s="16">
        <f t="shared" si="2"/>
        <v>1200</v>
      </c>
    </row>
    <row r="42" spans="1:24" ht="13.5" thickBot="1">
      <c r="A42" s="6">
        <v>34</v>
      </c>
      <c r="B42" s="18"/>
      <c r="C42" s="19" t="s">
        <v>25</v>
      </c>
      <c r="D42" s="95" t="s">
        <v>26</v>
      </c>
      <c r="E42" s="95"/>
      <c r="F42" s="20"/>
      <c r="G42" s="20"/>
      <c r="H42" s="20">
        <v>1200</v>
      </c>
      <c r="I42" s="20"/>
      <c r="J42" s="20"/>
      <c r="K42" s="21">
        <f t="shared" si="0"/>
        <v>1200</v>
      </c>
      <c r="L42" s="10"/>
      <c r="M42" s="20"/>
      <c r="N42" s="20"/>
      <c r="O42" s="20"/>
      <c r="P42" s="20"/>
      <c r="Q42" s="20"/>
      <c r="R42" s="20"/>
      <c r="S42" s="20"/>
      <c r="T42" s="20"/>
      <c r="U42" s="20"/>
      <c r="V42" s="22">
        <f t="shared" si="1"/>
        <v>0</v>
      </c>
      <c r="W42" s="17"/>
      <c r="X42" s="22">
        <f t="shared" si="2"/>
        <v>1200</v>
      </c>
    </row>
    <row r="43" spans="1:24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2"/>
      <c r="X43" s="31"/>
    </row>
  </sheetData>
  <mergeCells count="60">
    <mergeCell ref="C41:E41"/>
    <mergeCell ref="D42:E42"/>
    <mergeCell ref="C37:E37"/>
    <mergeCell ref="D38:E38"/>
    <mergeCell ref="C39:E39"/>
    <mergeCell ref="D40:E40"/>
    <mergeCell ref="C33:E33"/>
    <mergeCell ref="D34:E34"/>
    <mergeCell ref="C35:E35"/>
    <mergeCell ref="D36:E36"/>
    <mergeCell ref="D29:E29"/>
    <mergeCell ref="C30:E30"/>
    <mergeCell ref="D31:E31"/>
    <mergeCell ref="C32:E32"/>
    <mergeCell ref="C25:E25"/>
    <mergeCell ref="C26:E26"/>
    <mergeCell ref="D27:E27"/>
    <mergeCell ref="C28:E28"/>
    <mergeCell ref="C21:E21"/>
    <mergeCell ref="D22:E22"/>
    <mergeCell ref="C23:E23"/>
    <mergeCell ref="D24:E24"/>
    <mergeCell ref="C17:E17"/>
    <mergeCell ref="C18:E18"/>
    <mergeCell ref="C19:E19"/>
    <mergeCell ref="C20:E20"/>
    <mergeCell ref="C13:E13"/>
    <mergeCell ref="D14:E14"/>
    <mergeCell ref="C15:E15"/>
    <mergeCell ref="C16:E16"/>
    <mergeCell ref="C9:E9"/>
    <mergeCell ref="C10:E10"/>
    <mergeCell ref="D11:E11"/>
    <mergeCell ref="C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53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8" width="7.7109375" style="0" customWidth="1"/>
    <col min="9" max="10" width="0" style="0" hidden="1" customWidth="1"/>
    <col min="11" max="11" width="9.7109375" style="0" customWidth="1"/>
    <col min="12" max="12" width="0.85546875" style="0" customWidth="1"/>
    <col min="13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93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4</v>
      </c>
      <c r="C9" s="92" t="s">
        <v>94</v>
      </c>
      <c r="D9" s="92"/>
      <c r="E9" s="92"/>
      <c r="F9" s="8">
        <v>2500</v>
      </c>
      <c r="G9" s="8">
        <v>211</v>
      </c>
      <c r="H9" s="8">
        <v>80153</v>
      </c>
      <c r="I9" s="8"/>
      <c r="J9" s="8"/>
      <c r="K9" s="9">
        <f aca="true" t="shared" si="0" ref="K9:K52">SUM(F9:J9)</f>
        <v>82864</v>
      </c>
      <c r="L9" s="10"/>
      <c r="M9" s="8"/>
      <c r="N9" s="8"/>
      <c r="O9" s="8"/>
      <c r="P9" s="8"/>
      <c r="Q9" s="8"/>
      <c r="R9" s="8"/>
      <c r="S9" s="8"/>
      <c r="T9" s="8"/>
      <c r="U9" s="8"/>
      <c r="V9" s="9">
        <f aca="true" t="shared" si="1" ref="V9:V52">SUM(M9:U9)</f>
        <v>0</v>
      </c>
      <c r="W9" s="2"/>
      <c r="X9" s="9">
        <f aca="true" t="shared" si="2" ref="X9:X52">K9+V9</f>
        <v>82864</v>
      </c>
    </row>
    <row r="10" spans="1:24" ht="12.75">
      <c r="A10" s="6">
        <v>2</v>
      </c>
      <c r="B10" s="11">
        <v>1</v>
      </c>
      <c r="C10" s="93" t="s">
        <v>95</v>
      </c>
      <c r="D10" s="93"/>
      <c r="E10" s="93"/>
      <c r="F10" s="12"/>
      <c r="G10" s="12"/>
      <c r="H10" s="12">
        <v>3673</v>
      </c>
      <c r="I10" s="12"/>
      <c r="J10" s="12"/>
      <c r="K10" s="13">
        <f t="shared" si="0"/>
        <v>3673</v>
      </c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1"/>
        <v>0</v>
      </c>
      <c r="X10" s="13">
        <f t="shared" si="2"/>
        <v>3673</v>
      </c>
    </row>
    <row r="11" spans="1:24" ht="12.75">
      <c r="A11" s="6">
        <v>3</v>
      </c>
      <c r="B11" s="18"/>
      <c r="C11" s="19" t="s">
        <v>96</v>
      </c>
      <c r="D11" s="95" t="s">
        <v>97</v>
      </c>
      <c r="E11" s="95"/>
      <c r="F11" s="20"/>
      <c r="G11" s="20"/>
      <c r="H11" s="20">
        <v>3673</v>
      </c>
      <c r="I11" s="20"/>
      <c r="J11" s="20"/>
      <c r="K11" s="21">
        <f t="shared" si="0"/>
        <v>3673</v>
      </c>
      <c r="L11" s="10"/>
      <c r="M11" s="20"/>
      <c r="N11" s="20"/>
      <c r="O11" s="20"/>
      <c r="P11" s="20"/>
      <c r="Q11" s="20"/>
      <c r="R11" s="20"/>
      <c r="S11" s="20"/>
      <c r="T11" s="20"/>
      <c r="U11" s="20"/>
      <c r="V11" s="22">
        <f t="shared" si="1"/>
        <v>0</v>
      </c>
      <c r="W11" s="17"/>
      <c r="X11" s="22">
        <f t="shared" si="2"/>
        <v>3673</v>
      </c>
    </row>
    <row r="12" spans="1:24" ht="12.75">
      <c r="A12" s="6">
        <v>4</v>
      </c>
      <c r="B12" s="11">
        <v>2</v>
      </c>
      <c r="C12" s="93" t="s">
        <v>98</v>
      </c>
      <c r="D12" s="93"/>
      <c r="E12" s="93"/>
      <c r="F12" s="12"/>
      <c r="G12" s="12"/>
      <c r="H12" s="12"/>
      <c r="I12" s="12"/>
      <c r="J12" s="12"/>
      <c r="K12" s="13">
        <f t="shared" si="0"/>
        <v>0</v>
      </c>
      <c r="L12" s="10"/>
      <c r="M12" s="12"/>
      <c r="N12" s="12"/>
      <c r="O12" s="12"/>
      <c r="P12" s="12"/>
      <c r="Q12" s="12"/>
      <c r="R12" s="12"/>
      <c r="S12" s="12"/>
      <c r="T12" s="12"/>
      <c r="U12" s="12"/>
      <c r="V12" s="13">
        <f t="shared" si="1"/>
        <v>0</v>
      </c>
      <c r="X12" s="13">
        <f t="shared" si="2"/>
        <v>0</v>
      </c>
    </row>
    <row r="13" spans="1:24" ht="12.75">
      <c r="A13" s="6">
        <v>5</v>
      </c>
      <c r="B13" s="11">
        <v>3</v>
      </c>
      <c r="C13" s="93" t="s">
        <v>99</v>
      </c>
      <c r="D13" s="93"/>
      <c r="E13" s="93"/>
      <c r="F13" s="12"/>
      <c r="G13" s="12"/>
      <c r="H13" s="12">
        <v>1218</v>
      </c>
      <c r="I13" s="12"/>
      <c r="J13" s="12"/>
      <c r="K13" s="13">
        <f t="shared" si="0"/>
        <v>1218</v>
      </c>
      <c r="L13" s="10"/>
      <c r="M13" s="12"/>
      <c r="N13" s="12"/>
      <c r="O13" s="12"/>
      <c r="P13" s="12"/>
      <c r="Q13" s="12"/>
      <c r="R13" s="12"/>
      <c r="S13" s="12"/>
      <c r="T13" s="12"/>
      <c r="U13" s="12"/>
      <c r="V13" s="13">
        <f t="shared" si="1"/>
        <v>0</v>
      </c>
      <c r="X13" s="13">
        <f t="shared" si="2"/>
        <v>1218</v>
      </c>
    </row>
    <row r="14" spans="1:24" ht="12.75">
      <c r="A14" s="6">
        <v>6</v>
      </c>
      <c r="B14" s="18"/>
      <c r="C14" s="19" t="s">
        <v>25</v>
      </c>
      <c r="D14" s="95" t="s">
        <v>26</v>
      </c>
      <c r="E14" s="95"/>
      <c r="F14" s="20"/>
      <c r="G14" s="20"/>
      <c r="H14" s="20">
        <v>1218</v>
      </c>
      <c r="I14" s="20"/>
      <c r="J14" s="20"/>
      <c r="K14" s="21">
        <f t="shared" si="0"/>
        <v>1218</v>
      </c>
      <c r="L14" s="10"/>
      <c r="M14" s="20"/>
      <c r="N14" s="20"/>
      <c r="O14" s="20"/>
      <c r="P14" s="20"/>
      <c r="Q14" s="20"/>
      <c r="R14" s="20"/>
      <c r="S14" s="20"/>
      <c r="T14" s="20"/>
      <c r="U14" s="20"/>
      <c r="V14" s="22">
        <f t="shared" si="1"/>
        <v>0</v>
      </c>
      <c r="W14" s="17"/>
      <c r="X14" s="22">
        <f t="shared" si="2"/>
        <v>1218</v>
      </c>
    </row>
    <row r="15" spans="1:24" ht="12.75">
      <c r="A15" s="6">
        <v>7</v>
      </c>
      <c r="B15" s="11">
        <v>4</v>
      </c>
      <c r="C15" s="93" t="s">
        <v>100</v>
      </c>
      <c r="D15" s="93"/>
      <c r="E15" s="93"/>
      <c r="F15" s="12"/>
      <c r="G15" s="12"/>
      <c r="H15" s="12"/>
      <c r="I15" s="12"/>
      <c r="J15" s="12"/>
      <c r="K15" s="13">
        <f t="shared" si="0"/>
        <v>0</v>
      </c>
      <c r="L15" s="10"/>
      <c r="M15" s="12"/>
      <c r="N15" s="12"/>
      <c r="O15" s="12"/>
      <c r="P15" s="12"/>
      <c r="Q15" s="12"/>
      <c r="R15" s="12"/>
      <c r="S15" s="12"/>
      <c r="T15" s="12"/>
      <c r="U15" s="12"/>
      <c r="V15" s="13">
        <f t="shared" si="1"/>
        <v>0</v>
      </c>
      <c r="X15" s="13">
        <f t="shared" si="2"/>
        <v>0</v>
      </c>
    </row>
    <row r="16" spans="1:24" ht="12.75">
      <c r="A16" s="6">
        <v>8</v>
      </c>
      <c r="B16" s="11">
        <v>5</v>
      </c>
      <c r="C16" s="93" t="s">
        <v>101</v>
      </c>
      <c r="D16" s="93"/>
      <c r="E16" s="93"/>
      <c r="F16" s="12"/>
      <c r="G16" s="12"/>
      <c r="H16" s="12">
        <v>50</v>
      </c>
      <c r="I16" s="12"/>
      <c r="J16" s="12"/>
      <c r="K16" s="13">
        <f t="shared" si="0"/>
        <v>50</v>
      </c>
      <c r="L16" s="10"/>
      <c r="M16" s="12"/>
      <c r="N16" s="12"/>
      <c r="O16" s="12"/>
      <c r="P16" s="12"/>
      <c r="Q16" s="12"/>
      <c r="R16" s="12"/>
      <c r="S16" s="12"/>
      <c r="T16" s="12"/>
      <c r="U16" s="12"/>
      <c r="V16" s="13">
        <f t="shared" si="1"/>
        <v>0</v>
      </c>
      <c r="X16" s="13">
        <f t="shared" si="2"/>
        <v>50</v>
      </c>
    </row>
    <row r="17" spans="1:24" ht="12.75">
      <c r="A17" s="6">
        <v>9</v>
      </c>
      <c r="B17" s="14">
        <v>1</v>
      </c>
      <c r="C17" s="94" t="s">
        <v>102</v>
      </c>
      <c r="D17" s="94"/>
      <c r="E17" s="94"/>
      <c r="F17" s="15"/>
      <c r="G17" s="15"/>
      <c r="H17" s="15">
        <v>50</v>
      </c>
      <c r="I17" s="15"/>
      <c r="J17" s="15"/>
      <c r="K17" s="16">
        <f t="shared" si="0"/>
        <v>50</v>
      </c>
      <c r="L17" s="10"/>
      <c r="M17" s="15"/>
      <c r="N17" s="15"/>
      <c r="O17" s="15"/>
      <c r="P17" s="15"/>
      <c r="Q17" s="15"/>
      <c r="R17" s="15"/>
      <c r="S17" s="15"/>
      <c r="T17" s="15"/>
      <c r="U17" s="15"/>
      <c r="V17" s="16">
        <f t="shared" si="1"/>
        <v>0</v>
      </c>
      <c r="W17" s="17"/>
      <c r="X17" s="16">
        <f t="shared" si="2"/>
        <v>50</v>
      </c>
    </row>
    <row r="18" spans="1:24" ht="12.75">
      <c r="A18" s="6">
        <v>10</v>
      </c>
      <c r="B18" s="18"/>
      <c r="C18" s="19" t="s">
        <v>103</v>
      </c>
      <c r="D18" s="95" t="s">
        <v>104</v>
      </c>
      <c r="E18" s="95"/>
      <c r="F18" s="20"/>
      <c r="G18" s="20"/>
      <c r="H18" s="20">
        <v>50</v>
      </c>
      <c r="I18" s="20"/>
      <c r="J18" s="20"/>
      <c r="K18" s="21">
        <f t="shared" si="0"/>
        <v>50</v>
      </c>
      <c r="L18" s="10"/>
      <c r="M18" s="20"/>
      <c r="N18" s="20"/>
      <c r="O18" s="20"/>
      <c r="P18" s="20"/>
      <c r="Q18" s="20"/>
      <c r="R18" s="20"/>
      <c r="S18" s="20"/>
      <c r="T18" s="20"/>
      <c r="U18" s="20"/>
      <c r="V18" s="22">
        <f t="shared" si="1"/>
        <v>0</v>
      </c>
      <c r="W18" s="17"/>
      <c r="X18" s="22">
        <f t="shared" si="2"/>
        <v>50</v>
      </c>
    </row>
    <row r="19" spans="1:24" ht="12.75">
      <c r="A19" s="6">
        <v>11</v>
      </c>
      <c r="B19" s="14">
        <v>2</v>
      </c>
      <c r="C19" s="94" t="s">
        <v>105</v>
      </c>
      <c r="D19" s="94"/>
      <c r="E19" s="94"/>
      <c r="F19" s="15"/>
      <c r="G19" s="15"/>
      <c r="H19" s="15"/>
      <c r="I19" s="15"/>
      <c r="J19" s="15"/>
      <c r="K19" s="16">
        <f t="shared" si="0"/>
        <v>0</v>
      </c>
      <c r="L19" s="10"/>
      <c r="M19" s="15"/>
      <c r="N19" s="15"/>
      <c r="O19" s="15"/>
      <c r="P19" s="15"/>
      <c r="Q19" s="15"/>
      <c r="R19" s="15"/>
      <c r="S19" s="15"/>
      <c r="T19" s="15"/>
      <c r="U19" s="15"/>
      <c r="V19" s="16">
        <f t="shared" si="1"/>
        <v>0</v>
      </c>
      <c r="W19" s="17"/>
      <c r="X19" s="16">
        <f t="shared" si="2"/>
        <v>0</v>
      </c>
    </row>
    <row r="20" spans="1:24" ht="12.75">
      <c r="A20" s="6">
        <v>12</v>
      </c>
      <c r="B20" s="11">
        <v>6</v>
      </c>
      <c r="C20" s="93" t="s">
        <v>106</v>
      </c>
      <c r="D20" s="93"/>
      <c r="E20" s="93"/>
      <c r="F20" s="12"/>
      <c r="G20" s="12"/>
      <c r="H20" s="12"/>
      <c r="I20" s="12"/>
      <c r="J20" s="12"/>
      <c r="K20" s="13">
        <f t="shared" si="0"/>
        <v>0</v>
      </c>
      <c r="L20" s="10"/>
      <c r="M20" s="12"/>
      <c r="N20" s="12"/>
      <c r="O20" s="12"/>
      <c r="P20" s="12"/>
      <c r="Q20" s="12"/>
      <c r="R20" s="12"/>
      <c r="S20" s="12"/>
      <c r="T20" s="12"/>
      <c r="U20" s="12"/>
      <c r="V20" s="13">
        <f t="shared" si="1"/>
        <v>0</v>
      </c>
      <c r="X20" s="13">
        <f t="shared" si="2"/>
        <v>0</v>
      </c>
    </row>
    <row r="21" spans="1:24" ht="12.75">
      <c r="A21" s="6">
        <v>13</v>
      </c>
      <c r="B21" s="11">
        <v>7</v>
      </c>
      <c r="C21" s="93" t="s">
        <v>107</v>
      </c>
      <c r="D21" s="93"/>
      <c r="E21" s="93"/>
      <c r="F21" s="12"/>
      <c r="G21" s="12"/>
      <c r="H21" s="12">
        <v>11900</v>
      </c>
      <c r="I21" s="12"/>
      <c r="J21" s="12"/>
      <c r="K21" s="13">
        <f t="shared" si="0"/>
        <v>11900</v>
      </c>
      <c r="L21" s="10"/>
      <c r="M21" s="12"/>
      <c r="N21" s="12"/>
      <c r="O21" s="12"/>
      <c r="P21" s="12"/>
      <c r="Q21" s="12"/>
      <c r="R21" s="12"/>
      <c r="S21" s="12"/>
      <c r="T21" s="12"/>
      <c r="U21" s="12"/>
      <c r="V21" s="13">
        <f t="shared" si="1"/>
        <v>0</v>
      </c>
      <c r="X21" s="13">
        <f t="shared" si="2"/>
        <v>11900</v>
      </c>
    </row>
    <row r="22" spans="1:24" ht="12.75">
      <c r="A22" s="6">
        <v>14</v>
      </c>
      <c r="B22" s="14">
        <v>1</v>
      </c>
      <c r="C22" s="94" t="s">
        <v>108</v>
      </c>
      <c r="D22" s="94"/>
      <c r="E22" s="94"/>
      <c r="F22" s="15"/>
      <c r="G22" s="15"/>
      <c r="H22" s="15">
        <v>400</v>
      </c>
      <c r="I22" s="15"/>
      <c r="J22" s="15"/>
      <c r="K22" s="16">
        <f t="shared" si="0"/>
        <v>400</v>
      </c>
      <c r="L22" s="10"/>
      <c r="M22" s="15"/>
      <c r="N22" s="15"/>
      <c r="O22" s="15"/>
      <c r="P22" s="15"/>
      <c r="Q22" s="15"/>
      <c r="R22" s="15"/>
      <c r="S22" s="15"/>
      <c r="T22" s="15"/>
      <c r="U22" s="15"/>
      <c r="V22" s="16">
        <f t="shared" si="1"/>
        <v>0</v>
      </c>
      <c r="W22" s="17"/>
      <c r="X22" s="16">
        <f t="shared" si="2"/>
        <v>400</v>
      </c>
    </row>
    <row r="23" spans="1:24" ht="12.75">
      <c r="A23" s="6">
        <v>15</v>
      </c>
      <c r="B23" s="14">
        <v>2</v>
      </c>
      <c r="C23" s="94" t="s">
        <v>109</v>
      </c>
      <c r="D23" s="94"/>
      <c r="E23" s="94"/>
      <c r="F23" s="15"/>
      <c r="G23" s="15"/>
      <c r="H23" s="15">
        <v>2000</v>
      </c>
      <c r="I23" s="15"/>
      <c r="J23" s="15"/>
      <c r="K23" s="16">
        <f t="shared" si="0"/>
        <v>2000</v>
      </c>
      <c r="L23" s="10"/>
      <c r="M23" s="15"/>
      <c r="N23" s="15"/>
      <c r="O23" s="15"/>
      <c r="P23" s="15"/>
      <c r="Q23" s="15"/>
      <c r="R23" s="15"/>
      <c r="S23" s="15"/>
      <c r="T23" s="15"/>
      <c r="U23" s="15"/>
      <c r="V23" s="16">
        <f t="shared" si="1"/>
        <v>0</v>
      </c>
      <c r="W23" s="17"/>
      <c r="X23" s="16">
        <f t="shared" si="2"/>
        <v>2000</v>
      </c>
    </row>
    <row r="24" spans="1:24" ht="12.75">
      <c r="A24" s="6">
        <v>16</v>
      </c>
      <c r="B24" s="14">
        <v>3</v>
      </c>
      <c r="C24" s="94" t="s">
        <v>110</v>
      </c>
      <c r="D24" s="94"/>
      <c r="E24" s="94"/>
      <c r="F24" s="15"/>
      <c r="G24" s="15"/>
      <c r="H24" s="15">
        <v>9500</v>
      </c>
      <c r="I24" s="15"/>
      <c r="J24" s="15"/>
      <c r="K24" s="16">
        <f t="shared" si="0"/>
        <v>9500</v>
      </c>
      <c r="L24" s="10"/>
      <c r="M24" s="15"/>
      <c r="N24" s="15"/>
      <c r="O24" s="15"/>
      <c r="P24" s="15"/>
      <c r="Q24" s="15"/>
      <c r="R24" s="15"/>
      <c r="S24" s="15"/>
      <c r="T24" s="15"/>
      <c r="U24" s="15"/>
      <c r="V24" s="16">
        <f t="shared" si="1"/>
        <v>0</v>
      </c>
      <c r="W24" s="17"/>
      <c r="X24" s="16">
        <f t="shared" si="2"/>
        <v>9500</v>
      </c>
    </row>
    <row r="25" spans="1:24" ht="12.75">
      <c r="A25" s="6">
        <v>17</v>
      </c>
      <c r="B25" s="11">
        <v>8</v>
      </c>
      <c r="C25" s="93" t="s">
        <v>111</v>
      </c>
      <c r="D25" s="93"/>
      <c r="E25" s="93"/>
      <c r="F25" s="12"/>
      <c r="G25" s="12"/>
      <c r="H25" s="12">
        <v>600</v>
      </c>
      <c r="I25" s="12"/>
      <c r="J25" s="12"/>
      <c r="K25" s="13">
        <f t="shared" si="0"/>
        <v>600</v>
      </c>
      <c r="L25" s="10"/>
      <c r="M25" s="12"/>
      <c r="N25" s="12"/>
      <c r="O25" s="12"/>
      <c r="P25" s="12"/>
      <c r="Q25" s="12"/>
      <c r="R25" s="12"/>
      <c r="S25" s="12"/>
      <c r="T25" s="12"/>
      <c r="U25" s="12"/>
      <c r="V25" s="13">
        <f t="shared" si="1"/>
        <v>0</v>
      </c>
      <c r="X25" s="13">
        <f t="shared" si="2"/>
        <v>600</v>
      </c>
    </row>
    <row r="26" spans="1:24" ht="12.75">
      <c r="A26" s="6">
        <v>18</v>
      </c>
      <c r="B26" s="14">
        <v>1</v>
      </c>
      <c r="C26" s="94" t="s">
        <v>111</v>
      </c>
      <c r="D26" s="94"/>
      <c r="E26" s="94"/>
      <c r="F26" s="15"/>
      <c r="G26" s="15"/>
      <c r="H26" s="15">
        <v>600</v>
      </c>
      <c r="I26" s="15"/>
      <c r="J26" s="15"/>
      <c r="K26" s="16">
        <f t="shared" si="0"/>
        <v>600</v>
      </c>
      <c r="L26" s="10"/>
      <c r="M26" s="15"/>
      <c r="N26" s="15"/>
      <c r="O26" s="15"/>
      <c r="P26" s="15"/>
      <c r="Q26" s="15"/>
      <c r="R26" s="15"/>
      <c r="S26" s="15"/>
      <c r="T26" s="15"/>
      <c r="U26" s="15"/>
      <c r="V26" s="16">
        <f t="shared" si="1"/>
        <v>0</v>
      </c>
      <c r="W26" s="17"/>
      <c r="X26" s="16">
        <f t="shared" si="2"/>
        <v>600</v>
      </c>
    </row>
    <row r="27" spans="1:24" ht="12.75">
      <c r="A27" s="6">
        <v>19</v>
      </c>
      <c r="B27" s="18"/>
      <c r="C27" s="19" t="s">
        <v>59</v>
      </c>
      <c r="D27" s="95" t="s">
        <v>60</v>
      </c>
      <c r="E27" s="95"/>
      <c r="F27" s="20"/>
      <c r="G27" s="20"/>
      <c r="H27" s="20">
        <v>600</v>
      </c>
      <c r="I27" s="20"/>
      <c r="J27" s="20"/>
      <c r="K27" s="21">
        <f t="shared" si="0"/>
        <v>600</v>
      </c>
      <c r="L27" s="10"/>
      <c r="M27" s="20"/>
      <c r="N27" s="20"/>
      <c r="O27" s="20"/>
      <c r="P27" s="20"/>
      <c r="Q27" s="20"/>
      <c r="R27" s="20"/>
      <c r="S27" s="20"/>
      <c r="T27" s="20"/>
      <c r="U27" s="20"/>
      <c r="V27" s="22">
        <f t="shared" si="1"/>
        <v>0</v>
      </c>
      <c r="W27" s="17"/>
      <c r="X27" s="22">
        <f t="shared" si="2"/>
        <v>600</v>
      </c>
    </row>
    <row r="28" spans="1:24" ht="12.75">
      <c r="A28" s="6">
        <v>20</v>
      </c>
      <c r="B28" s="11">
        <v>9</v>
      </c>
      <c r="C28" s="93" t="s">
        <v>112</v>
      </c>
      <c r="D28" s="93"/>
      <c r="E28" s="93"/>
      <c r="F28" s="12"/>
      <c r="G28" s="12"/>
      <c r="H28" s="12"/>
      <c r="I28" s="12"/>
      <c r="J28" s="12"/>
      <c r="K28" s="13">
        <f t="shared" si="0"/>
        <v>0</v>
      </c>
      <c r="L28" s="10"/>
      <c r="M28" s="12"/>
      <c r="N28" s="12"/>
      <c r="O28" s="12"/>
      <c r="P28" s="12"/>
      <c r="Q28" s="12"/>
      <c r="R28" s="12"/>
      <c r="S28" s="12"/>
      <c r="T28" s="12"/>
      <c r="U28" s="12"/>
      <c r="V28" s="13">
        <f t="shared" si="1"/>
        <v>0</v>
      </c>
      <c r="X28" s="13">
        <f t="shared" si="2"/>
        <v>0</v>
      </c>
    </row>
    <row r="29" spans="1:24" ht="12.75">
      <c r="A29" s="6">
        <v>21</v>
      </c>
      <c r="B29" s="11">
        <v>10</v>
      </c>
      <c r="C29" s="93" t="s">
        <v>113</v>
      </c>
      <c r="D29" s="93"/>
      <c r="E29" s="93"/>
      <c r="F29" s="12">
        <v>2500</v>
      </c>
      <c r="G29" s="12">
        <v>211</v>
      </c>
      <c r="H29" s="12">
        <v>1035</v>
      </c>
      <c r="I29" s="12"/>
      <c r="J29" s="12"/>
      <c r="K29" s="13">
        <f t="shared" si="0"/>
        <v>3746</v>
      </c>
      <c r="L29" s="10"/>
      <c r="M29" s="12"/>
      <c r="N29" s="12"/>
      <c r="O29" s="12"/>
      <c r="P29" s="12"/>
      <c r="Q29" s="12"/>
      <c r="R29" s="12"/>
      <c r="S29" s="12"/>
      <c r="T29" s="12"/>
      <c r="U29" s="12"/>
      <c r="V29" s="13">
        <f t="shared" si="1"/>
        <v>0</v>
      </c>
      <c r="X29" s="13">
        <f t="shared" si="2"/>
        <v>3746</v>
      </c>
    </row>
    <row r="30" spans="1:24" ht="12.75">
      <c r="A30" s="6">
        <v>22</v>
      </c>
      <c r="B30" s="14">
        <v>1</v>
      </c>
      <c r="C30" s="94" t="s">
        <v>113</v>
      </c>
      <c r="D30" s="94"/>
      <c r="E30" s="94"/>
      <c r="F30" s="15">
        <v>2500</v>
      </c>
      <c r="G30" s="15">
        <v>211</v>
      </c>
      <c r="H30" s="15">
        <v>500</v>
      </c>
      <c r="I30" s="15"/>
      <c r="J30" s="15"/>
      <c r="K30" s="16">
        <f t="shared" si="0"/>
        <v>3211</v>
      </c>
      <c r="L30" s="10"/>
      <c r="M30" s="15"/>
      <c r="N30" s="15"/>
      <c r="O30" s="15"/>
      <c r="P30" s="15"/>
      <c r="Q30" s="15"/>
      <c r="R30" s="15"/>
      <c r="S30" s="15"/>
      <c r="T30" s="15"/>
      <c r="U30" s="15"/>
      <c r="V30" s="16">
        <f t="shared" si="1"/>
        <v>0</v>
      </c>
      <c r="W30" s="17"/>
      <c r="X30" s="16">
        <f t="shared" si="2"/>
        <v>3211</v>
      </c>
    </row>
    <row r="31" spans="1:24" ht="12.75">
      <c r="A31" s="6">
        <v>23</v>
      </c>
      <c r="B31" s="18"/>
      <c r="C31" s="19" t="s">
        <v>103</v>
      </c>
      <c r="D31" s="95" t="s">
        <v>104</v>
      </c>
      <c r="E31" s="95"/>
      <c r="F31" s="20">
        <v>2500</v>
      </c>
      <c r="G31" s="20">
        <v>211</v>
      </c>
      <c r="H31" s="20">
        <v>500</v>
      </c>
      <c r="I31" s="20"/>
      <c r="J31" s="20"/>
      <c r="K31" s="21">
        <f t="shared" si="0"/>
        <v>3211</v>
      </c>
      <c r="L31" s="10"/>
      <c r="M31" s="20"/>
      <c r="N31" s="20"/>
      <c r="O31" s="20"/>
      <c r="P31" s="20"/>
      <c r="Q31" s="20"/>
      <c r="R31" s="20"/>
      <c r="S31" s="20"/>
      <c r="T31" s="20"/>
      <c r="U31" s="20"/>
      <c r="V31" s="22">
        <f t="shared" si="1"/>
        <v>0</v>
      </c>
      <c r="W31" s="17"/>
      <c r="X31" s="22">
        <f t="shared" si="2"/>
        <v>3211</v>
      </c>
    </row>
    <row r="32" spans="1:24" ht="12.75">
      <c r="A32" s="6">
        <v>24</v>
      </c>
      <c r="B32" s="14">
        <v>2</v>
      </c>
      <c r="C32" s="94" t="s">
        <v>114</v>
      </c>
      <c r="D32" s="94"/>
      <c r="E32" s="94"/>
      <c r="F32" s="15"/>
      <c r="G32" s="15"/>
      <c r="H32" s="15">
        <v>535</v>
      </c>
      <c r="I32" s="15"/>
      <c r="J32" s="15"/>
      <c r="K32" s="16">
        <f t="shared" si="0"/>
        <v>535</v>
      </c>
      <c r="L32" s="10"/>
      <c r="M32" s="15"/>
      <c r="N32" s="15"/>
      <c r="O32" s="15"/>
      <c r="P32" s="15"/>
      <c r="Q32" s="15"/>
      <c r="R32" s="15"/>
      <c r="S32" s="15"/>
      <c r="T32" s="15"/>
      <c r="U32" s="15"/>
      <c r="V32" s="16">
        <f t="shared" si="1"/>
        <v>0</v>
      </c>
      <c r="W32" s="17"/>
      <c r="X32" s="16">
        <f t="shared" si="2"/>
        <v>535</v>
      </c>
    </row>
    <row r="33" spans="1:24" ht="12.75">
      <c r="A33" s="6">
        <v>25</v>
      </c>
      <c r="B33" s="18"/>
      <c r="C33" s="19" t="s">
        <v>103</v>
      </c>
      <c r="D33" s="95" t="s">
        <v>104</v>
      </c>
      <c r="E33" s="95"/>
      <c r="F33" s="20"/>
      <c r="G33" s="20"/>
      <c r="H33" s="20">
        <v>535</v>
      </c>
      <c r="I33" s="20"/>
      <c r="J33" s="20"/>
      <c r="K33" s="21">
        <f t="shared" si="0"/>
        <v>535</v>
      </c>
      <c r="L33" s="10"/>
      <c r="M33" s="20"/>
      <c r="N33" s="20"/>
      <c r="O33" s="20"/>
      <c r="P33" s="20"/>
      <c r="Q33" s="20"/>
      <c r="R33" s="20"/>
      <c r="S33" s="20"/>
      <c r="T33" s="20"/>
      <c r="U33" s="20"/>
      <c r="V33" s="22">
        <f t="shared" si="1"/>
        <v>0</v>
      </c>
      <c r="W33" s="17"/>
      <c r="X33" s="22">
        <f t="shared" si="2"/>
        <v>535</v>
      </c>
    </row>
    <row r="34" spans="1:24" ht="12.75">
      <c r="A34" s="6">
        <v>26</v>
      </c>
      <c r="B34" s="11">
        <v>11</v>
      </c>
      <c r="C34" s="93" t="s">
        <v>115</v>
      </c>
      <c r="D34" s="93"/>
      <c r="E34" s="93"/>
      <c r="F34" s="12"/>
      <c r="G34" s="12"/>
      <c r="H34" s="12"/>
      <c r="I34" s="12"/>
      <c r="J34" s="12"/>
      <c r="K34" s="13">
        <f t="shared" si="0"/>
        <v>0</v>
      </c>
      <c r="L34" s="10"/>
      <c r="M34" s="12"/>
      <c r="N34" s="12"/>
      <c r="O34" s="12"/>
      <c r="P34" s="12"/>
      <c r="Q34" s="12"/>
      <c r="R34" s="12"/>
      <c r="S34" s="12"/>
      <c r="T34" s="12"/>
      <c r="U34" s="12"/>
      <c r="V34" s="13">
        <f t="shared" si="1"/>
        <v>0</v>
      </c>
      <c r="X34" s="13">
        <f t="shared" si="2"/>
        <v>0</v>
      </c>
    </row>
    <row r="35" spans="1:24" ht="12.75">
      <c r="A35" s="6">
        <v>27</v>
      </c>
      <c r="B35" s="11">
        <v>12</v>
      </c>
      <c r="C35" s="93" t="s">
        <v>116</v>
      </c>
      <c r="D35" s="93"/>
      <c r="E35" s="93"/>
      <c r="F35" s="12"/>
      <c r="G35" s="12"/>
      <c r="H35" s="12"/>
      <c r="I35" s="12"/>
      <c r="J35" s="12"/>
      <c r="K35" s="13">
        <f t="shared" si="0"/>
        <v>0</v>
      </c>
      <c r="L35" s="10"/>
      <c r="M35" s="12"/>
      <c r="N35" s="12"/>
      <c r="O35" s="12"/>
      <c r="P35" s="12"/>
      <c r="Q35" s="12"/>
      <c r="R35" s="12"/>
      <c r="S35" s="12"/>
      <c r="T35" s="12"/>
      <c r="U35" s="12"/>
      <c r="V35" s="13">
        <f t="shared" si="1"/>
        <v>0</v>
      </c>
      <c r="X35" s="13">
        <f t="shared" si="2"/>
        <v>0</v>
      </c>
    </row>
    <row r="36" spans="1:24" ht="12.75">
      <c r="A36" s="6">
        <v>28</v>
      </c>
      <c r="B36" s="11">
        <v>13</v>
      </c>
      <c r="C36" s="93" t="s">
        <v>117</v>
      </c>
      <c r="D36" s="93"/>
      <c r="E36" s="93"/>
      <c r="F36" s="12"/>
      <c r="G36" s="12"/>
      <c r="H36" s="12">
        <v>1220</v>
      </c>
      <c r="I36" s="12"/>
      <c r="J36" s="12"/>
      <c r="K36" s="13">
        <f t="shared" si="0"/>
        <v>1220</v>
      </c>
      <c r="L36" s="10"/>
      <c r="M36" s="12"/>
      <c r="N36" s="12"/>
      <c r="O36" s="12"/>
      <c r="P36" s="12"/>
      <c r="Q36" s="12"/>
      <c r="R36" s="12"/>
      <c r="S36" s="12"/>
      <c r="T36" s="12"/>
      <c r="U36" s="12"/>
      <c r="V36" s="13">
        <f t="shared" si="1"/>
        <v>0</v>
      </c>
      <c r="X36" s="13">
        <f t="shared" si="2"/>
        <v>1220</v>
      </c>
    </row>
    <row r="37" spans="1:24" ht="12.75">
      <c r="A37" s="6">
        <v>29</v>
      </c>
      <c r="B37" s="14">
        <v>1</v>
      </c>
      <c r="C37" s="94" t="s">
        <v>118</v>
      </c>
      <c r="D37" s="94"/>
      <c r="E37" s="94"/>
      <c r="F37" s="15"/>
      <c r="G37" s="15"/>
      <c r="H37" s="15">
        <v>900</v>
      </c>
      <c r="I37" s="15"/>
      <c r="J37" s="15"/>
      <c r="K37" s="16">
        <f t="shared" si="0"/>
        <v>900</v>
      </c>
      <c r="L37" s="10"/>
      <c r="M37" s="15"/>
      <c r="N37" s="15"/>
      <c r="O37" s="15"/>
      <c r="P37" s="15"/>
      <c r="Q37" s="15"/>
      <c r="R37" s="15"/>
      <c r="S37" s="15"/>
      <c r="T37" s="15"/>
      <c r="U37" s="15"/>
      <c r="V37" s="16">
        <f t="shared" si="1"/>
        <v>0</v>
      </c>
      <c r="W37" s="17"/>
      <c r="X37" s="16">
        <f t="shared" si="2"/>
        <v>900</v>
      </c>
    </row>
    <row r="38" spans="1:24" ht="12.75">
      <c r="A38" s="6">
        <v>30</v>
      </c>
      <c r="B38" s="18"/>
      <c r="C38" s="19" t="s">
        <v>64</v>
      </c>
      <c r="D38" s="95" t="s">
        <v>65</v>
      </c>
      <c r="E38" s="95"/>
      <c r="F38" s="20"/>
      <c r="G38" s="20"/>
      <c r="H38" s="20">
        <v>900</v>
      </c>
      <c r="I38" s="20"/>
      <c r="J38" s="20"/>
      <c r="K38" s="21">
        <f t="shared" si="0"/>
        <v>900</v>
      </c>
      <c r="L38" s="10"/>
      <c r="M38" s="20"/>
      <c r="N38" s="20"/>
      <c r="O38" s="20"/>
      <c r="P38" s="20"/>
      <c r="Q38" s="20"/>
      <c r="R38" s="20"/>
      <c r="S38" s="20"/>
      <c r="T38" s="20"/>
      <c r="U38" s="20"/>
      <c r="V38" s="22">
        <f t="shared" si="1"/>
        <v>0</v>
      </c>
      <c r="W38" s="17"/>
      <c r="X38" s="22">
        <f t="shared" si="2"/>
        <v>900</v>
      </c>
    </row>
    <row r="39" spans="1:24" ht="12.75">
      <c r="A39" s="6">
        <v>31</v>
      </c>
      <c r="B39" s="14">
        <v>2</v>
      </c>
      <c r="C39" s="94" t="s">
        <v>119</v>
      </c>
      <c r="D39" s="94"/>
      <c r="E39" s="94"/>
      <c r="F39" s="15"/>
      <c r="G39" s="15"/>
      <c r="H39" s="15">
        <v>320</v>
      </c>
      <c r="I39" s="15"/>
      <c r="J39" s="15"/>
      <c r="K39" s="16">
        <f t="shared" si="0"/>
        <v>320</v>
      </c>
      <c r="L39" s="10"/>
      <c r="M39" s="15"/>
      <c r="N39" s="15"/>
      <c r="O39" s="15"/>
      <c r="P39" s="15"/>
      <c r="Q39" s="15"/>
      <c r="R39" s="15"/>
      <c r="S39" s="15"/>
      <c r="T39" s="15"/>
      <c r="U39" s="15"/>
      <c r="V39" s="16">
        <f t="shared" si="1"/>
        <v>0</v>
      </c>
      <c r="W39" s="17"/>
      <c r="X39" s="16">
        <f t="shared" si="2"/>
        <v>320</v>
      </c>
    </row>
    <row r="40" spans="1:24" ht="12.75">
      <c r="A40" s="6">
        <v>32</v>
      </c>
      <c r="B40" s="11">
        <v>14</v>
      </c>
      <c r="C40" s="93" t="s">
        <v>120</v>
      </c>
      <c r="D40" s="93"/>
      <c r="E40" s="93"/>
      <c r="F40" s="12"/>
      <c r="G40" s="12"/>
      <c r="H40" s="12">
        <v>10060</v>
      </c>
      <c r="I40" s="12"/>
      <c r="J40" s="12"/>
      <c r="K40" s="13">
        <f t="shared" si="0"/>
        <v>10060</v>
      </c>
      <c r="L40" s="10"/>
      <c r="M40" s="12"/>
      <c r="N40" s="12"/>
      <c r="O40" s="12"/>
      <c r="P40" s="12"/>
      <c r="Q40" s="12"/>
      <c r="R40" s="12"/>
      <c r="S40" s="12"/>
      <c r="T40" s="12"/>
      <c r="U40" s="12"/>
      <c r="V40" s="13">
        <f t="shared" si="1"/>
        <v>0</v>
      </c>
      <c r="X40" s="13">
        <f t="shared" si="2"/>
        <v>10060</v>
      </c>
    </row>
    <row r="41" spans="1:24" ht="12.75">
      <c r="A41" s="6">
        <v>33</v>
      </c>
      <c r="B41" s="14">
        <v>1</v>
      </c>
      <c r="C41" s="94" t="s">
        <v>121</v>
      </c>
      <c r="D41" s="94"/>
      <c r="E41" s="94"/>
      <c r="F41" s="15"/>
      <c r="G41" s="15"/>
      <c r="H41" s="15">
        <v>1300</v>
      </c>
      <c r="I41" s="15"/>
      <c r="J41" s="15"/>
      <c r="K41" s="16">
        <f t="shared" si="0"/>
        <v>1300</v>
      </c>
      <c r="L41" s="10"/>
      <c r="M41" s="15"/>
      <c r="N41" s="15"/>
      <c r="O41" s="15"/>
      <c r="P41" s="15"/>
      <c r="Q41" s="15"/>
      <c r="R41" s="15"/>
      <c r="S41" s="15"/>
      <c r="T41" s="15"/>
      <c r="U41" s="15"/>
      <c r="V41" s="16">
        <f t="shared" si="1"/>
        <v>0</v>
      </c>
      <c r="W41" s="17"/>
      <c r="X41" s="16">
        <f t="shared" si="2"/>
        <v>1300</v>
      </c>
    </row>
    <row r="42" spans="1:24" ht="12.75">
      <c r="A42" s="6">
        <v>34</v>
      </c>
      <c r="B42" s="18"/>
      <c r="C42" s="19" t="s">
        <v>43</v>
      </c>
      <c r="D42" s="95" t="s">
        <v>44</v>
      </c>
      <c r="E42" s="95"/>
      <c r="F42" s="20"/>
      <c r="G42" s="20"/>
      <c r="H42" s="20">
        <v>1300</v>
      </c>
      <c r="I42" s="20"/>
      <c r="J42" s="20"/>
      <c r="K42" s="21">
        <f t="shared" si="0"/>
        <v>1300</v>
      </c>
      <c r="L42" s="10"/>
      <c r="M42" s="20"/>
      <c r="N42" s="20"/>
      <c r="O42" s="20"/>
      <c r="P42" s="20"/>
      <c r="Q42" s="20"/>
      <c r="R42" s="20"/>
      <c r="S42" s="20"/>
      <c r="T42" s="20"/>
      <c r="U42" s="20"/>
      <c r="V42" s="22">
        <f t="shared" si="1"/>
        <v>0</v>
      </c>
      <c r="W42" s="17"/>
      <c r="X42" s="22">
        <f t="shared" si="2"/>
        <v>1300</v>
      </c>
    </row>
    <row r="43" spans="1:24" ht="12.75">
      <c r="A43" s="6">
        <v>35</v>
      </c>
      <c r="B43" s="14">
        <v>2</v>
      </c>
      <c r="C43" s="94" t="s">
        <v>122</v>
      </c>
      <c r="D43" s="94"/>
      <c r="E43" s="94"/>
      <c r="F43" s="15"/>
      <c r="G43" s="15"/>
      <c r="H43" s="15">
        <v>160</v>
      </c>
      <c r="I43" s="15"/>
      <c r="J43" s="15"/>
      <c r="K43" s="16">
        <f t="shared" si="0"/>
        <v>160</v>
      </c>
      <c r="L43" s="10"/>
      <c r="M43" s="15"/>
      <c r="N43" s="15"/>
      <c r="O43" s="15"/>
      <c r="P43" s="15"/>
      <c r="Q43" s="15"/>
      <c r="R43" s="15"/>
      <c r="S43" s="15"/>
      <c r="T43" s="15"/>
      <c r="U43" s="15"/>
      <c r="V43" s="16">
        <f t="shared" si="1"/>
        <v>0</v>
      </c>
      <c r="W43" s="17"/>
      <c r="X43" s="16">
        <f t="shared" si="2"/>
        <v>160</v>
      </c>
    </row>
    <row r="44" spans="1:24" ht="12.75">
      <c r="A44" s="6">
        <v>36</v>
      </c>
      <c r="B44" s="18"/>
      <c r="C44" s="19" t="s">
        <v>43</v>
      </c>
      <c r="D44" s="95" t="s">
        <v>44</v>
      </c>
      <c r="E44" s="95"/>
      <c r="F44" s="20"/>
      <c r="G44" s="20"/>
      <c r="H44" s="20">
        <v>160</v>
      </c>
      <c r="I44" s="20"/>
      <c r="J44" s="20"/>
      <c r="K44" s="21">
        <f t="shared" si="0"/>
        <v>160</v>
      </c>
      <c r="L44" s="10"/>
      <c r="M44" s="20"/>
      <c r="N44" s="20"/>
      <c r="O44" s="20"/>
      <c r="P44" s="20"/>
      <c r="Q44" s="20"/>
      <c r="R44" s="20"/>
      <c r="S44" s="20"/>
      <c r="T44" s="20"/>
      <c r="U44" s="20"/>
      <c r="V44" s="22">
        <f t="shared" si="1"/>
        <v>0</v>
      </c>
      <c r="W44" s="17"/>
      <c r="X44" s="22">
        <f t="shared" si="2"/>
        <v>160</v>
      </c>
    </row>
    <row r="45" spans="1:24" ht="12.75">
      <c r="A45" s="6">
        <v>37</v>
      </c>
      <c r="B45" s="14">
        <v>3</v>
      </c>
      <c r="C45" s="94" t="s">
        <v>123</v>
      </c>
      <c r="D45" s="94"/>
      <c r="E45" s="94"/>
      <c r="F45" s="15"/>
      <c r="G45" s="15"/>
      <c r="H45" s="15"/>
      <c r="I45" s="15"/>
      <c r="J45" s="15"/>
      <c r="K45" s="16">
        <f t="shared" si="0"/>
        <v>0</v>
      </c>
      <c r="L45" s="10"/>
      <c r="M45" s="15"/>
      <c r="N45" s="15"/>
      <c r="O45" s="15"/>
      <c r="P45" s="15"/>
      <c r="Q45" s="15"/>
      <c r="R45" s="15"/>
      <c r="S45" s="15"/>
      <c r="T45" s="15"/>
      <c r="U45" s="15"/>
      <c r="V45" s="16">
        <f t="shared" si="1"/>
        <v>0</v>
      </c>
      <c r="W45" s="17"/>
      <c r="X45" s="16">
        <f t="shared" si="2"/>
        <v>0</v>
      </c>
    </row>
    <row r="46" spans="1:24" ht="12.75">
      <c r="A46" s="6">
        <v>38</v>
      </c>
      <c r="B46" s="18"/>
      <c r="C46" s="19" t="s">
        <v>43</v>
      </c>
      <c r="D46" s="95" t="s">
        <v>44</v>
      </c>
      <c r="E46" s="95"/>
      <c r="F46" s="20"/>
      <c r="G46" s="20"/>
      <c r="H46" s="20"/>
      <c r="I46" s="20"/>
      <c r="J46" s="20"/>
      <c r="K46" s="21">
        <f t="shared" si="0"/>
        <v>0</v>
      </c>
      <c r="L46" s="10"/>
      <c r="M46" s="20"/>
      <c r="N46" s="20"/>
      <c r="O46" s="20"/>
      <c r="P46" s="20"/>
      <c r="Q46" s="20"/>
      <c r="R46" s="20"/>
      <c r="S46" s="20"/>
      <c r="T46" s="20"/>
      <c r="U46" s="20"/>
      <c r="V46" s="22">
        <f t="shared" si="1"/>
        <v>0</v>
      </c>
      <c r="W46" s="17"/>
      <c r="X46" s="22">
        <f t="shared" si="2"/>
        <v>0</v>
      </c>
    </row>
    <row r="47" spans="1:24" ht="12.75">
      <c r="A47" s="6">
        <v>39</v>
      </c>
      <c r="B47" s="14">
        <v>4</v>
      </c>
      <c r="C47" s="94" t="s">
        <v>124</v>
      </c>
      <c r="D47" s="94"/>
      <c r="E47" s="94"/>
      <c r="F47" s="15"/>
      <c r="G47" s="15"/>
      <c r="H47" s="15">
        <v>8100</v>
      </c>
      <c r="I47" s="15"/>
      <c r="J47" s="15"/>
      <c r="K47" s="16">
        <f t="shared" si="0"/>
        <v>8100</v>
      </c>
      <c r="L47" s="10"/>
      <c r="M47" s="15"/>
      <c r="N47" s="15"/>
      <c r="O47" s="15"/>
      <c r="P47" s="15"/>
      <c r="Q47" s="15"/>
      <c r="R47" s="15"/>
      <c r="S47" s="15"/>
      <c r="T47" s="15"/>
      <c r="U47" s="15"/>
      <c r="V47" s="16">
        <f t="shared" si="1"/>
        <v>0</v>
      </c>
      <c r="W47" s="17"/>
      <c r="X47" s="16">
        <f t="shared" si="2"/>
        <v>8100</v>
      </c>
    </row>
    <row r="48" spans="1:24" ht="12.75">
      <c r="A48" s="6">
        <v>40</v>
      </c>
      <c r="B48" s="14">
        <v>5</v>
      </c>
      <c r="C48" s="94" t="s">
        <v>125</v>
      </c>
      <c r="D48" s="94"/>
      <c r="E48" s="94"/>
      <c r="F48" s="15"/>
      <c r="G48" s="15"/>
      <c r="H48" s="15">
        <v>500</v>
      </c>
      <c r="I48" s="15"/>
      <c r="J48" s="15"/>
      <c r="K48" s="16">
        <f t="shared" si="0"/>
        <v>500</v>
      </c>
      <c r="L48" s="10"/>
      <c r="M48" s="15"/>
      <c r="N48" s="15"/>
      <c r="O48" s="15"/>
      <c r="P48" s="15"/>
      <c r="Q48" s="15"/>
      <c r="R48" s="15"/>
      <c r="S48" s="15"/>
      <c r="T48" s="15"/>
      <c r="U48" s="15"/>
      <c r="V48" s="16">
        <f t="shared" si="1"/>
        <v>0</v>
      </c>
      <c r="W48" s="17"/>
      <c r="X48" s="16">
        <f t="shared" si="2"/>
        <v>500</v>
      </c>
    </row>
    <row r="49" spans="1:24" ht="12.75">
      <c r="A49" s="6">
        <v>41</v>
      </c>
      <c r="B49" s="11">
        <v>15</v>
      </c>
      <c r="C49" s="93" t="s">
        <v>126</v>
      </c>
      <c r="D49" s="93"/>
      <c r="E49" s="93"/>
      <c r="F49" s="12"/>
      <c r="G49" s="12"/>
      <c r="H49" s="12">
        <v>50397</v>
      </c>
      <c r="I49" s="12"/>
      <c r="J49" s="12"/>
      <c r="K49" s="13">
        <f t="shared" si="0"/>
        <v>50397</v>
      </c>
      <c r="L49" s="10"/>
      <c r="M49" s="12"/>
      <c r="N49" s="12"/>
      <c r="O49" s="12"/>
      <c r="P49" s="12"/>
      <c r="Q49" s="12"/>
      <c r="R49" s="12"/>
      <c r="S49" s="12"/>
      <c r="T49" s="12"/>
      <c r="U49" s="12"/>
      <c r="V49" s="13">
        <f t="shared" si="1"/>
        <v>0</v>
      </c>
      <c r="X49" s="13">
        <f t="shared" si="2"/>
        <v>50397</v>
      </c>
    </row>
    <row r="50" spans="1:24" ht="12.75">
      <c r="A50" s="6">
        <v>42</v>
      </c>
      <c r="B50" s="14">
        <v>1</v>
      </c>
      <c r="C50" s="94" t="s">
        <v>127</v>
      </c>
      <c r="D50" s="94"/>
      <c r="E50" s="94"/>
      <c r="F50" s="15"/>
      <c r="G50" s="15"/>
      <c r="H50" s="15">
        <v>50085</v>
      </c>
      <c r="I50" s="15"/>
      <c r="J50" s="15"/>
      <c r="K50" s="16">
        <f t="shared" si="0"/>
        <v>50085</v>
      </c>
      <c r="L50" s="10"/>
      <c r="M50" s="15"/>
      <c r="N50" s="15"/>
      <c r="O50" s="15"/>
      <c r="P50" s="15"/>
      <c r="Q50" s="15"/>
      <c r="R50" s="15"/>
      <c r="S50" s="15"/>
      <c r="T50" s="15"/>
      <c r="U50" s="15"/>
      <c r="V50" s="16">
        <f t="shared" si="1"/>
        <v>0</v>
      </c>
      <c r="W50" s="17"/>
      <c r="X50" s="16">
        <f t="shared" si="2"/>
        <v>50085</v>
      </c>
    </row>
    <row r="51" spans="1:24" ht="12.75">
      <c r="A51" s="6">
        <v>43</v>
      </c>
      <c r="B51" s="18"/>
      <c r="C51" s="19" t="s">
        <v>128</v>
      </c>
      <c r="D51" s="95" t="s">
        <v>129</v>
      </c>
      <c r="E51" s="95"/>
      <c r="F51" s="20"/>
      <c r="G51" s="20"/>
      <c r="H51" s="20">
        <v>50085</v>
      </c>
      <c r="I51" s="20"/>
      <c r="J51" s="20"/>
      <c r="K51" s="21">
        <f t="shared" si="0"/>
        <v>50085</v>
      </c>
      <c r="L51" s="10"/>
      <c r="M51" s="20"/>
      <c r="N51" s="20"/>
      <c r="O51" s="20"/>
      <c r="P51" s="20"/>
      <c r="Q51" s="20"/>
      <c r="R51" s="20"/>
      <c r="S51" s="20"/>
      <c r="T51" s="20"/>
      <c r="U51" s="20"/>
      <c r="V51" s="22">
        <f t="shared" si="1"/>
        <v>0</v>
      </c>
      <c r="W51" s="17"/>
      <c r="X51" s="22">
        <f t="shared" si="2"/>
        <v>50085</v>
      </c>
    </row>
    <row r="52" spans="1:24" ht="13.5" thickBot="1">
      <c r="A52" s="6">
        <v>44</v>
      </c>
      <c r="B52" s="14">
        <v>2</v>
      </c>
      <c r="C52" s="94" t="s">
        <v>130</v>
      </c>
      <c r="D52" s="94"/>
      <c r="E52" s="94"/>
      <c r="F52" s="15"/>
      <c r="G52" s="15"/>
      <c r="H52" s="15">
        <v>312</v>
      </c>
      <c r="I52" s="15"/>
      <c r="J52" s="15"/>
      <c r="K52" s="16">
        <f t="shared" si="0"/>
        <v>312</v>
      </c>
      <c r="L52" s="10"/>
      <c r="M52" s="15"/>
      <c r="N52" s="15"/>
      <c r="O52" s="15"/>
      <c r="P52" s="15"/>
      <c r="Q52" s="15"/>
      <c r="R52" s="15"/>
      <c r="S52" s="15"/>
      <c r="T52" s="15"/>
      <c r="U52" s="15"/>
      <c r="V52" s="16">
        <f t="shared" si="1"/>
        <v>0</v>
      </c>
      <c r="W52" s="17"/>
      <c r="X52" s="16">
        <f t="shared" si="2"/>
        <v>312</v>
      </c>
    </row>
    <row r="53" spans="1:24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2"/>
      <c r="X53" s="31"/>
    </row>
  </sheetData>
  <mergeCells count="70">
    <mergeCell ref="C49:E49"/>
    <mergeCell ref="C50:E50"/>
    <mergeCell ref="D51:E51"/>
    <mergeCell ref="C52:E52"/>
    <mergeCell ref="C45:E45"/>
    <mergeCell ref="D46:E46"/>
    <mergeCell ref="C47:E47"/>
    <mergeCell ref="C48:E48"/>
    <mergeCell ref="C41:E41"/>
    <mergeCell ref="D42:E42"/>
    <mergeCell ref="C43:E43"/>
    <mergeCell ref="D44:E44"/>
    <mergeCell ref="C37:E37"/>
    <mergeCell ref="D38:E38"/>
    <mergeCell ref="C39:E39"/>
    <mergeCell ref="C40:E40"/>
    <mergeCell ref="D33:E33"/>
    <mergeCell ref="C34:E34"/>
    <mergeCell ref="C35:E35"/>
    <mergeCell ref="C36:E36"/>
    <mergeCell ref="C29:E29"/>
    <mergeCell ref="C30:E30"/>
    <mergeCell ref="D31:E31"/>
    <mergeCell ref="C32:E32"/>
    <mergeCell ref="C25:E25"/>
    <mergeCell ref="C26:E26"/>
    <mergeCell ref="D27:E27"/>
    <mergeCell ref="C28:E28"/>
    <mergeCell ref="C21:E21"/>
    <mergeCell ref="C22:E22"/>
    <mergeCell ref="C23:E23"/>
    <mergeCell ref="C24:E24"/>
    <mergeCell ref="C17:E17"/>
    <mergeCell ref="D18:E18"/>
    <mergeCell ref="C19:E19"/>
    <mergeCell ref="C20:E20"/>
    <mergeCell ref="C13:E13"/>
    <mergeCell ref="D14:E14"/>
    <mergeCell ref="C15:E15"/>
    <mergeCell ref="C16:E16"/>
    <mergeCell ref="C9:E9"/>
    <mergeCell ref="C10:E10"/>
    <mergeCell ref="D11:E11"/>
    <mergeCell ref="C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4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7" width="0" style="0" hidden="1" customWidth="1"/>
    <col min="8" max="8" width="7.7109375" style="0" customWidth="1"/>
    <col min="9" max="10" width="0" style="0" hidden="1" customWidth="1"/>
    <col min="11" max="11" width="9.7109375" style="0" customWidth="1"/>
    <col min="12" max="12" width="0.85546875" style="0" customWidth="1"/>
    <col min="13" max="17" width="0" style="0" hidden="1" customWidth="1"/>
    <col min="18" max="18" width="7.7109375" style="0" customWidth="1"/>
    <col min="19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131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5</v>
      </c>
      <c r="C9" s="92" t="s">
        <v>132</v>
      </c>
      <c r="D9" s="92"/>
      <c r="E9" s="92"/>
      <c r="F9" s="8"/>
      <c r="G9" s="8"/>
      <c r="H9" s="8">
        <v>31000</v>
      </c>
      <c r="I9" s="8"/>
      <c r="J9" s="8"/>
      <c r="K9" s="9">
        <f aca="true" t="shared" si="0" ref="K9:K23">SUM(F9:J9)</f>
        <v>31000</v>
      </c>
      <c r="L9" s="10"/>
      <c r="M9" s="8"/>
      <c r="N9" s="8"/>
      <c r="O9" s="8"/>
      <c r="P9" s="8"/>
      <c r="Q9" s="8"/>
      <c r="R9" s="8">
        <v>27000</v>
      </c>
      <c r="S9" s="8"/>
      <c r="T9" s="8"/>
      <c r="U9" s="8"/>
      <c r="V9" s="9">
        <f aca="true" t="shared" si="1" ref="V9:V23">SUM(M9:U9)</f>
        <v>27000</v>
      </c>
      <c r="W9" s="2"/>
      <c r="X9" s="9">
        <f aca="true" t="shared" si="2" ref="X9:X23">K9+V9</f>
        <v>58000</v>
      </c>
    </row>
    <row r="10" spans="1:24" ht="12.75">
      <c r="A10" s="6">
        <v>2</v>
      </c>
      <c r="B10" s="11">
        <v>1</v>
      </c>
      <c r="C10" s="93" t="s">
        <v>133</v>
      </c>
      <c r="D10" s="93"/>
      <c r="E10" s="93"/>
      <c r="F10" s="12"/>
      <c r="G10" s="12"/>
      <c r="H10" s="12"/>
      <c r="I10" s="12"/>
      <c r="J10" s="12"/>
      <c r="K10" s="13">
        <f t="shared" si="0"/>
        <v>0</v>
      </c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1"/>
        <v>0</v>
      </c>
      <c r="X10" s="13">
        <f t="shared" si="2"/>
        <v>0</v>
      </c>
    </row>
    <row r="11" spans="1:24" ht="12.75">
      <c r="A11" s="6">
        <v>3</v>
      </c>
      <c r="B11" s="14">
        <v>1</v>
      </c>
      <c r="C11" s="94" t="s">
        <v>134</v>
      </c>
      <c r="D11" s="94"/>
      <c r="E11" s="94"/>
      <c r="F11" s="15"/>
      <c r="G11" s="15"/>
      <c r="H11" s="15"/>
      <c r="I11" s="15"/>
      <c r="J11" s="15"/>
      <c r="K11" s="16">
        <f t="shared" si="0"/>
        <v>0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6">
        <f t="shared" si="1"/>
        <v>0</v>
      </c>
      <c r="W11" s="17"/>
      <c r="X11" s="16">
        <f t="shared" si="2"/>
        <v>0</v>
      </c>
    </row>
    <row r="12" spans="1:24" ht="12.75">
      <c r="A12" s="6">
        <v>4</v>
      </c>
      <c r="B12" s="18"/>
      <c r="C12" s="19" t="s">
        <v>135</v>
      </c>
      <c r="D12" s="95" t="s">
        <v>133</v>
      </c>
      <c r="E12" s="95"/>
      <c r="F12" s="20"/>
      <c r="G12" s="20"/>
      <c r="H12" s="20"/>
      <c r="I12" s="20"/>
      <c r="J12" s="20"/>
      <c r="K12" s="21">
        <f t="shared" si="0"/>
        <v>0</v>
      </c>
      <c r="L12" s="10"/>
      <c r="M12" s="20"/>
      <c r="N12" s="20"/>
      <c r="O12" s="20"/>
      <c r="P12" s="20"/>
      <c r="Q12" s="20"/>
      <c r="R12" s="20"/>
      <c r="S12" s="20"/>
      <c r="T12" s="20"/>
      <c r="U12" s="20"/>
      <c r="V12" s="22">
        <f t="shared" si="1"/>
        <v>0</v>
      </c>
      <c r="W12" s="17"/>
      <c r="X12" s="22">
        <f t="shared" si="2"/>
        <v>0</v>
      </c>
    </row>
    <row r="13" spans="1:24" ht="12.75">
      <c r="A13" s="6">
        <v>5</v>
      </c>
      <c r="B13" s="11">
        <v>2</v>
      </c>
      <c r="C13" s="93" t="s">
        <v>136</v>
      </c>
      <c r="D13" s="93"/>
      <c r="E13" s="93"/>
      <c r="F13" s="12"/>
      <c r="G13" s="12"/>
      <c r="H13" s="12">
        <v>6000</v>
      </c>
      <c r="I13" s="12"/>
      <c r="J13" s="12"/>
      <c r="K13" s="13">
        <f t="shared" si="0"/>
        <v>6000</v>
      </c>
      <c r="L13" s="10"/>
      <c r="M13" s="12"/>
      <c r="N13" s="12"/>
      <c r="O13" s="12"/>
      <c r="P13" s="12"/>
      <c r="Q13" s="12"/>
      <c r="R13" s="12">
        <v>27000</v>
      </c>
      <c r="S13" s="12"/>
      <c r="T13" s="12"/>
      <c r="U13" s="12"/>
      <c r="V13" s="13">
        <f t="shared" si="1"/>
        <v>27000</v>
      </c>
      <c r="X13" s="13">
        <f t="shared" si="2"/>
        <v>33000</v>
      </c>
    </row>
    <row r="14" spans="1:24" ht="12.75">
      <c r="A14" s="6">
        <v>6</v>
      </c>
      <c r="B14" s="14">
        <v>1</v>
      </c>
      <c r="C14" s="94" t="s">
        <v>137</v>
      </c>
      <c r="D14" s="94"/>
      <c r="E14" s="94"/>
      <c r="F14" s="15"/>
      <c r="G14" s="15"/>
      <c r="H14" s="15">
        <v>4200</v>
      </c>
      <c r="I14" s="15"/>
      <c r="J14" s="15"/>
      <c r="K14" s="16">
        <f t="shared" si="0"/>
        <v>4200</v>
      </c>
      <c r="L14" s="10"/>
      <c r="M14" s="15"/>
      <c r="N14" s="15"/>
      <c r="O14" s="15"/>
      <c r="P14" s="15"/>
      <c r="Q14" s="15"/>
      <c r="R14" s="15">
        <v>27000</v>
      </c>
      <c r="S14" s="15"/>
      <c r="T14" s="15"/>
      <c r="U14" s="15"/>
      <c r="V14" s="16">
        <f t="shared" si="1"/>
        <v>27000</v>
      </c>
      <c r="W14" s="17"/>
      <c r="X14" s="16">
        <f t="shared" si="2"/>
        <v>31200</v>
      </c>
    </row>
    <row r="15" spans="1:24" ht="12.75">
      <c r="A15" s="6">
        <v>7</v>
      </c>
      <c r="B15" s="18"/>
      <c r="C15" s="19" t="s">
        <v>138</v>
      </c>
      <c r="D15" s="95" t="s">
        <v>136</v>
      </c>
      <c r="E15" s="95"/>
      <c r="F15" s="20"/>
      <c r="G15" s="20"/>
      <c r="H15" s="20">
        <v>4200</v>
      </c>
      <c r="I15" s="20"/>
      <c r="J15" s="20"/>
      <c r="K15" s="21">
        <f t="shared" si="0"/>
        <v>4200</v>
      </c>
      <c r="L15" s="10"/>
      <c r="M15" s="20"/>
      <c r="N15" s="20"/>
      <c r="O15" s="20"/>
      <c r="P15" s="20"/>
      <c r="Q15" s="20"/>
      <c r="R15" s="20">
        <v>27000</v>
      </c>
      <c r="S15" s="20"/>
      <c r="T15" s="20"/>
      <c r="U15" s="20"/>
      <c r="V15" s="22">
        <f t="shared" si="1"/>
        <v>27000</v>
      </c>
      <c r="W15" s="17"/>
      <c r="X15" s="22">
        <f t="shared" si="2"/>
        <v>31200</v>
      </c>
    </row>
    <row r="16" spans="1:24" ht="12.75">
      <c r="A16" s="6">
        <v>8</v>
      </c>
      <c r="B16" s="14">
        <v>2</v>
      </c>
      <c r="C16" s="94" t="s">
        <v>139</v>
      </c>
      <c r="D16" s="94"/>
      <c r="E16" s="94"/>
      <c r="F16" s="15"/>
      <c r="G16" s="15"/>
      <c r="H16" s="15">
        <v>1800</v>
      </c>
      <c r="I16" s="15"/>
      <c r="J16" s="15"/>
      <c r="K16" s="16">
        <f t="shared" si="0"/>
        <v>1800</v>
      </c>
      <c r="L16" s="10"/>
      <c r="M16" s="15"/>
      <c r="N16" s="15"/>
      <c r="O16" s="15"/>
      <c r="P16" s="15"/>
      <c r="Q16" s="15"/>
      <c r="R16" s="15"/>
      <c r="S16" s="15"/>
      <c r="T16" s="15"/>
      <c r="U16" s="15"/>
      <c r="V16" s="16">
        <f t="shared" si="1"/>
        <v>0</v>
      </c>
      <c r="W16" s="17"/>
      <c r="X16" s="16">
        <f t="shared" si="2"/>
        <v>1800</v>
      </c>
    </row>
    <row r="17" spans="1:24" ht="12.75">
      <c r="A17" s="6">
        <v>9</v>
      </c>
      <c r="B17" s="18"/>
      <c r="C17" s="19" t="s">
        <v>25</v>
      </c>
      <c r="D17" s="95" t="s">
        <v>26</v>
      </c>
      <c r="E17" s="95"/>
      <c r="F17" s="20"/>
      <c r="G17" s="20"/>
      <c r="H17" s="20">
        <v>1800</v>
      </c>
      <c r="I17" s="20"/>
      <c r="J17" s="20"/>
      <c r="K17" s="21">
        <f t="shared" si="0"/>
        <v>1800</v>
      </c>
      <c r="L17" s="10"/>
      <c r="M17" s="20"/>
      <c r="N17" s="20"/>
      <c r="O17" s="20"/>
      <c r="P17" s="20"/>
      <c r="Q17" s="20"/>
      <c r="R17" s="20"/>
      <c r="S17" s="20"/>
      <c r="T17" s="20"/>
      <c r="U17" s="20"/>
      <c r="V17" s="22">
        <f t="shared" si="1"/>
        <v>0</v>
      </c>
      <c r="W17" s="17"/>
      <c r="X17" s="22">
        <f t="shared" si="2"/>
        <v>1800</v>
      </c>
    </row>
    <row r="18" spans="1:24" ht="12.75">
      <c r="A18" s="6">
        <v>10</v>
      </c>
      <c r="B18" s="11">
        <v>3</v>
      </c>
      <c r="C18" s="93" t="s">
        <v>140</v>
      </c>
      <c r="D18" s="93"/>
      <c r="E18" s="93"/>
      <c r="F18" s="12"/>
      <c r="G18" s="12"/>
      <c r="H18" s="12">
        <v>25000</v>
      </c>
      <c r="I18" s="12"/>
      <c r="J18" s="12"/>
      <c r="K18" s="13">
        <f t="shared" si="0"/>
        <v>25000</v>
      </c>
      <c r="L18" s="10"/>
      <c r="M18" s="12"/>
      <c r="N18" s="12"/>
      <c r="O18" s="12"/>
      <c r="P18" s="12"/>
      <c r="Q18" s="12"/>
      <c r="R18" s="12"/>
      <c r="S18" s="12"/>
      <c r="T18" s="12"/>
      <c r="U18" s="12"/>
      <c r="V18" s="13">
        <f t="shared" si="1"/>
        <v>0</v>
      </c>
      <c r="X18" s="13">
        <f t="shared" si="2"/>
        <v>25000</v>
      </c>
    </row>
    <row r="19" spans="1:24" ht="12.75">
      <c r="A19" s="6">
        <v>11</v>
      </c>
      <c r="B19" s="14">
        <v>1</v>
      </c>
      <c r="C19" s="94" t="s">
        <v>141</v>
      </c>
      <c r="D19" s="94"/>
      <c r="E19" s="94"/>
      <c r="F19" s="15"/>
      <c r="G19" s="15"/>
      <c r="H19" s="15">
        <v>21000</v>
      </c>
      <c r="I19" s="15"/>
      <c r="J19" s="15"/>
      <c r="K19" s="16">
        <f t="shared" si="0"/>
        <v>21000</v>
      </c>
      <c r="L19" s="10"/>
      <c r="M19" s="15"/>
      <c r="N19" s="15"/>
      <c r="O19" s="15"/>
      <c r="P19" s="15"/>
      <c r="Q19" s="15"/>
      <c r="R19" s="15"/>
      <c r="S19" s="15"/>
      <c r="T19" s="15"/>
      <c r="U19" s="15"/>
      <c r="V19" s="16">
        <f t="shared" si="1"/>
        <v>0</v>
      </c>
      <c r="W19" s="17"/>
      <c r="X19" s="16">
        <f t="shared" si="2"/>
        <v>21000</v>
      </c>
    </row>
    <row r="20" spans="1:24" ht="12.75">
      <c r="A20" s="6">
        <v>12</v>
      </c>
      <c r="B20" s="18"/>
      <c r="C20" s="19" t="s">
        <v>142</v>
      </c>
      <c r="D20" s="95" t="s">
        <v>140</v>
      </c>
      <c r="E20" s="95"/>
      <c r="F20" s="20"/>
      <c r="G20" s="20"/>
      <c r="H20" s="20">
        <v>21000</v>
      </c>
      <c r="I20" s="20"/>
      <c r="J20" s="20"/>
      <c r="K20" s="21">
        <f t="shared" si="0"/>
        <v>21000</v>
      </c>
      <c r="L20" s="10"/>
      <c r="M20" s="20"/>
      <c r="N20" s="20"/>
      <c r="O20" s="20"/>
      <c r="P20" s="20"/>
      <c r="Q20" s="20"/>
      <c r="R20" s="20"/>
      <c r="S20" s="20"/>
      <c r="T20" s="20"/>
      <c r="U20" s="20"/>
      <c r="V20" s="22">
        <f t="shared" si="1"/>
        <v>0</v>
      </c>
      <c r="W20" s="17"/>
      <c r="X20" s="22">
        <f t="shared" si="2"/>
        <v>21000</v>
      </c>
    </row>
    <row r="21" spans="1:24" ht="12.75">
      <c r="A21" s="6">
        <v>13</v>
      </c>
      <c r="B21" s="14">
        <v>2</v>
      </c>
      <c r="C21" s="94" t="s">
        <v>143</v>
      </c>
      <c r="D21" s="94"/>
      <c r="E21" s="94"/>
      <c r="F21" s="15"/>
      <c r="G21" s="15"/>
      <c r="H21" s="15">
        <v>4000</v>
      </c>
      <c r="I21" s="15"/>
      <c r="J21" s="15"/>
      <c r="K21" s="16">
        <f t="shared" si="0"/>
        <v>4000</v>
      </c>
      <c r="L21" s="10"/>
      <c r="M21" s="15"/>
      <c r="N21" s="15"/>
      <c r="O21" s="15"/>
      <c r="P21" s="15"/>
      <c r="Q21" s="15"/>
      <c r="R21" s="15"/>
      <c r="S21" s="15"/>
      <c r="T21" s="15"/>
      <c r="U21" s="15"/>
      <c r="V21" s="16">
        <f t="shared" si="1"/>
        <v>0</v>
      </c>
      <c r="W21" s="17"/>
      <c r="X21" s="16">
        <f t="shared" si="2"/>
        <v>4000</v>
      </c>
    </row>
    <row r="22" spans="1:24" ht="12.75">
      <c r="A22" s="6">
        <v>14</v>
      </c>
      <c r="B22" s="18"/>
      <c r="C22" s="19" t="s">
        <v>142</v>
      </c>
      <c r="D22" s="95" t="s">
        <v>140</v>
      </c>
      <c r="E22" s="95"/>
      <c r="F22" s="20"/>
      <c r="G22" s="20"/>
      <c r="H22" s="20">
        <v>4000</v>
      </c>
      <c r="I22" s="20"/>
      <c r="J22" s="20"/>
      <c r="K22" s="21">
        <f t="shared" si="0"/>
        <v>4000</v>
      </c>
      <c r="L22" s="10"/>
      <c r="M22" s="20"/>
      <c r="N22" s="20"/>
      <c r="O22" s="20"/>
      <c r="P22" s="20"/>
      <c r="Q22" s="20"/>
      <c r="R22" s="20"/>
      <c r="S22" s="20"/>
      <c r="T22" s="20"/>
      <c r="U22" s="20"/>
      <c r="V22" s="22">
        <f t="shared" si="1"/>
        <v>0</v>
      </c>
      <c r="W22" s="17"/>
      <c r="X22" s="22">
        <f t="shared" si="2"/>
        <v>4000</v>
      </c>
    </row>
    <row r="23" spans="1:24" ht="13.5" thickBot="1">
      <c r="A23" s="6">
        <v>15</v>
      </c>
      <c r="B23" s="11">
        <v>4</v>
      </c>
      <c r="C23" s="93" t="s">
        <v>144</v>
      </c>
      <c r="D23" s="93"/>
      <c r="E23" s="93"/>
      <c r="F23" s="12"/>
      <c r="G23" s="12"/>
      <c r="H23" s="12"/>
      <c r="I23" s="12"/>
      <c r="J23" s="12"/>
      <c r="K23" s="13">
        <f t="shared" si="0"/>
        <v>0</v>
      </c>
      <c r="L23" s="10"/>
      <c r="M23" s="12"/>
      <c r="N23" s="12"/>
      <c r="O23" s="12"/>
      <c r="P23" s="12"/>
      <c r="Q23" s="12"/>
      <c r="R23" s="12"/>
      <c r="S23" s="12"/>
      <c r="T23" s="12"/>
      <c r="U23" s="12"/>
      <c r="V23" s="13">
        <f t="shared" si="1"/>
        <v>0</v>
      </c>
      <c r="X23" s="13">
        <f t="shared" si="2"/>
        <v>0</v>
      </c>
    </row>
    <row r="24" spans="1:24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2"/>
      <c r="X24" s="31"/>
    </row>
  </sheetData>
  <mergeCells count="41">
    <mergeCell ref="C21:E21"/>
    <mergeCell ref="D22:E22"/>
    <mergeCell ref="C23:E23"/>
    <mergeCell ref="D17:E17"/>
    <mergeCell ref="C18:E18"/>
    <mergeCell ref="C19:E19"/>
    <mergeCell ref="D20:E20"/>
    <mergeCell ref="C13:E13"/>
    <mergeCell ref="C14:E14"/>
    <mergeCell ref="D15:E15"/>
    <mergeCell ref="C16:E16"/>
    <mergeCell ref="C9:E9"/>
    <mergeCell ref="C10:E10"/>
    <mergeCell ref="C11:E11"/>
    <mergeCell ref="D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2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7" width="0" style="0" hidden="1" customWidth="1"/>
    <col min="8" max="8" width="7.7109375" style="0" customWidth="1"/>
    <col min="9" max="10" width="0" style="0" hidden="1" customWidth="1"/>
    <col min="11" max="11" width="9.7109375" style="0" customWidth="1"/>
    <col min="12" max="12" width="0.85546875" style="0" customWidth="1"/>
    <col min="13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145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6</v>
      </c>
      <c r="C9" s="92" t="s">
        <v>146</v>
      </c>
      <c r="D9" s="92"/>
      <c r="E9" s="92"/>
      <c r="F9" s="8"/>
      <c r="G9" s="8"/>
      <c r="H9" s="8">
        <v>71000</v>
      </c>
      <c r="I9" s="8"/>
      <c r="J9" s="8"/>
      <c r="K9" s="9">
        <f aca="true" t="shared" si="0" ref="K9:K31">SUM(F9:J9)</f>
        <v>71000</v>
      </c>
      <c r="L9" s="10"/>
      <c r="M9" s="8"/>
      <c r="N9" s="8"/>
      <c r="O9" s="8"/>
      <c r="P9" s="8"/>
      <c r="Q9" s="8"/>
      <c r="R9" s="8"/>
      <c r="S9" s="8"/>
      <c r="T9" s="8"/>
      <c r="U9" s="8"/>
      <c r="V9" s="9">
        <f aca="true" t="shared" si="1" ref="V9:V31">SUM(M9:U9)</f>
        <v>0</v>
      </c>
      <c r="W9" s="2"/>
      <c r="X9" s="9">
        <f aca="true" t="shared" si="2" ref="X9:X31">K9+V9</f>
        <v>71000</v>
      </c>
    </row>
    <row r="10" spans="1:24" ht="12.75">
      <c r="A10" s="6">
        <v>2</v>
      </c>
      <c r="B10" s="11">
        <v>1</v>
      </c>
      <c r="C10" s="93" t="s">
        <v>147</v>
      </c>
      <c r="D10" s="93"/>
      <c r="E10" s="93"/>
      <c r="F10" s="12"/>
      <c r="G10" s="12"/>
      <c r="H10" s="12">
        <v>71000</v>
      </c>
      <c r="I10" s="12"/>
      <c r="J10" s="12"/>
      <c r="K10" s="13">
        <f t="shared" si="0"/>
        <v>71000</v>
      </c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1"/>
        <v>0</v>
      </c>
      <c r="X10" s="13">
        <f t="shared" si="2"/>
        <v>71000</v>
      </c>
    </row>
    <row r="11" spans="1:24" ht="12.75">
      <c r="A11" s="6">
        <v>3</v>
      </c>
      <c r="B11" s="14">
        <v>1</v>
      </c>
      <c r="C11" s="94" t="s">
        <v>121</v>
      </c>
      <c r="D11" s="94"/>
      <c r="E11" s="94"/>
      <c r="F11" s="15"/>
      <c r="G11" s="15"/>
      <c r="H11" s="15">
        <v>31000</v>
      </c>
      <c r="I11" s="15"/>
      <c r="J11" s="15"/>
      <c r="K11" s="16">
        <f t="shared" si="0"/>
        <v>31000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6">
        <f t="shared" si="1"/>
        <v>0</v>
      </c>
      <c r="W11" s="17"/>
      <c r="X11" s="16">
        <f t="shared" si="2"/>
        <v>31000</v>
      </c>
    </row>
    <row r="12" spans="1:24" ht="12.75">
      <c r="A12" s="6">
        <v>4</v>
      </c>
      <c r="B12" s="18"/>
      <c r="C12" s="19" t="s">
        <v>148</v>
      </c>
      <c r="D12" s="95" t="s">
        <v>149</v>
      </c>
      <c r="E12" s="95"/>
      <c r="F12" s="20"/>
      <c r="G12" s="20"/>
      <c r="H12" s="20">
        <v>31000</v>
      </c>
      <c r="I12" s="20"/>
      <c r="J12" s="20"/>
      <c r="K12" s="21">
        <f t="shared" si="0"/>
        <v>31000</v>
      </c>
      <c r="L12" s="10"/>
      <c r="M12" s="20"/>
      <c r="N12" s="20"/>
      <c r="O12" s="20"/>
      <c r="P12" s="20"/>
      <c r="Q12" s="20"/>
      <c r="R12" s="20"/>
      <c r="S12" s="20"/>
      <c r="T12" s="20"/>
      <c r="U12" s="20"/>
      <c r="V12" s="22">
        <f t="shared" si="1"/>
        <v>0</v>
      </c>
      <c r="W12" s="17"/>
      <c r="X12" s="22">
        <f t="shared" si="2"/>
        <v>31000</v>
      </c>
    </row>
    <row r="13" spans="1:24" ht="12.75">
      <c r="A13" s="6">
        <v>5</v>
      </c>
      <c r="B13" s="14">
        <v>2</v>
      </c>
      <c r="C13" s="94" t="s">
        <v>150</v>
      </c>
      <c r="D13" s="94"/>
      <c r="E13" s="94"/>
      <c r="F13" s="15"/>
      <c r="G13" s="15"/>
      <c r="H13" s="15">
        <v>34000</v>
      </c>
      <c r="I13" s="15"/>
      <c r="J13" s="15"/>
      <c r="K13" s="16">
        <f t="shared" si="0"/>
        <v>34000</v>
      </c>
      <c r="L13" s="10"/>
      <c r="M13" s="15"/>
      <c r="N13" s="15"/>
      <c r="O13" s="15"/>
      <c r="P13" s="15"/>
      <c r="Q13" s="15"/>
      <c r="R13" s="15"/>
      <c r="S13" s="15"/>
      <c r="T13" s="15"/>
      <c r="U13" s="15"/>
      <c r="V13" s="16">
        <f t="shared" si="1"/>
        <v>0</v>
      </c>
      <c r="W13" s="17"/>
      <c r="X13" s="16">
        <f t="shared" si="2"/>
        <v>34000</v>
      </c>
    </row>
    <row r="14" spans="1:24" ht="12.75">
      <c r="A14" s="6">
        <v>6</v>
      </c>
      <c r="B14" s="18"/>
      <c r="C14" s="19" t="s">
        <v>148</v>
      </c>
      <c r="D14" s="95" t="s">
        <v>149</v>
      </c>
      <c r="E14" s="95"/>
      <c r="F14" s="20"/>
      <c r="G14" s="20"/>
      <c r="H14" s="20">
        <v>34000</v>
      </c>
      <c r="I14" s="20"/>
      <c r="J14" s="20"/>
      <c r="K14" s="21">
        <f t="shared" si="0"/>
        <v>34000</v>
      </c>
      <c r="L14" s="10"/>
      <c r="M14" s="20"/>
      <c r="N14" s="20"/>
      <c r="O14" s="20"/>
      <c r="P14" s="20"/>
      <c r="Q14" s="20"/>
      <c r="R14" s="20"/>
      <c r="S14" s="20"/>
      <c r="T14" s="20"/>
      <c r="U14" s="20"/>
      <c r="V14" s="22">
        <f t="shared" si="1"/>
        <v>0</v>
      </c>
      <c r="W14" s="17"/>
      <c r="X14" s="22">
        <f t="shared" si="2"/>
        <v>34000</v>
      </c>
    </row>
    <row r="15" spans="1:24" ht="12.75">
      <c r="A15" s="6">
        <v>7</v>
      </c>
      <c r="B15" s="14">
        <v>3</v>
      </c>
      <c r="C15" s="94" t="s">
        <v>151</v>
      </c>
      <c r="D15" s="94"/>
      <c r="E15" s="94"/>
      <c r="F15" s="15"/>
      <c r="G15" s="15"/>
      <c r="H15" s="15">
        <v>2000</v>
      </c>
      <c r="I15" s="15"/>
      <c r="J15" s="15"/>
      <c r="K15" s="16">
        <f t="shared" si="0"/>
        <v>2000</v>
      </c>
      <c r="L15" s="10"/>
      <c r="M15" s="15"/>
      <c r="N15" s="15"/>
      <c r="O15" s="15"/>
      <c r="P15" s="15"/>
      <c r="Q15" s="15"/>
      <c r="R15" s="15"/>
      <c r="S15" s="15"/>
      <c r="T15" s="15"/>
      <c r="U15" s="15"/>
      <c r="V15" s="16">
        <f t="shared" si="1"/>
        <v>0</v>
      </c>
      <c r="W15" s="17"/>
      <c r="X15" s="16">
        <f t="shared" si="2"/>
        <v>2000</v>
      </c>
    </row>
    <row r="16" spans="1:24" ht="12.75">
      <c r="A16" s="6">
        <v>8</v>
      </c>
      <c r="B16" s="18"/>
      <c r="C16" s="19" t="s">
        <v>148</v>
      </c>
      <c r="D16" s="95" t="s">
        <v>149</v>
      </c>
      <c r="E16" s="95"/>
      <c r="F16" s="20"/>
      <c r="G16" s="20"/>
      <c r="H16" s="20">
        <v>2000</v>
      </c>
      <c r="I16" s="20"/>
      <c r="J16" s="20"/>
      <c r="K16" s="21">
        <f t="shared" si="0"/>
        <v>2000</v>
      </c>
      <c r="L16" s="10"/>
      <c r="M16" s="20"/>
      <c r="N16" s="20"/>
      <c r="O16" s="20"/>
      <c r="P16" s="20"/>
      <c r="Q16" s="20"/>
      <c r="R16" s="20"/>
      <c r="S16" s="20"/>
      <c r="T16" s="20"/>
      <c r="U16" s="20"/>
      <c r="V16" s="22">
        <f t="shared" si="1"/>
        <v>0</v>
      </c>
      <c r="W16" s="17"/>
      <c r="X16" s="22">
        <f t="shared" si="2"/>
        <v>2000</v>
      </c>
    </row>
    <row r="17" spans="1:24" ht="12.75">
      <c r="A17" s="6">
        <v>9</v>
      </c>
      <c r="B17" s="14">
        <v>4</v>
      </c>
      <c r="C17" s="94" t="s">
        <v>152</v>
      </c>
      <c r="D17" s="94"/>
      <c r="E17" s="94"/>
      <c r="F17" s="15"/>
      <c r="G17" s="15"/>
      <c r="H17" s="15">
        <v>2000</v>
      </c>
      <c r="I17" s="15"/>
      <c r="J17" s="15"/>
      <c r="K17" s="16">
        <f t="shared" si="0"/>
        <v>2000</v>
      </c>
      <c r="L17" s="10"/>
      <c r="M17" s="15"/>
      <c r="N17" s="15"/>
      <c r="O17" s="15"/>
      <c r="P17" s="15"/>
      <c r="Q17" s="15"/>
      <c r="R17" s="15"/>
      <c r="S17" s="15"/>
      <c r="T17" s="15"/>
      <c r="U17" s="15"/>
      <c r="V17" s="16">
        <f t="shared" si="1"/>
        <v>0</v>
      </c>
      <c r="W17" s="17"/>
      <c r="X17" s="16">
        <f t="shared" si="2"/>
        <v>2000</v>
      </c>
    </row>
    <row r="18" spans="1:24" ht="12.75">
      <c r="A18" s="6">
        <v>10</v>
      </c>
      <c r="B18" s="18"/>
      <c r="C18" s="19" t="s">
        <v>148</v>
      </c>
      <c r="D18" s="95" t="s">
        <v>149</v>
      </c>
      <c r="E18" s="95"/>
      <c r="F18" s="20"/>
      <c r="G18" s="20"/>
      <c r="H18" s="20">
        <v>2000</v>
      </c>
      <c r="I18" s="20"/>
      <c r="J18" s="20"/>
      <c r="K18" s="21">
        <f t="shared" si="0"/>
        <v>2000</v>
      </c>
      <c r="L18" s="10"/>
      <c r="M18" s="20"/>
      <c r="N18" s="20"/>
      <c r="O18" s="20"/>
      <c r="P18" s="20"/>
      <c r="Q18" s="20"/>
      <c r="R18" s="20"/>
      <c r="S18" s="20"/>
      <c r="T18" s="20"/>
      <c r="U18" s="20"/>
      <c r="V18" s="22">
        <f t="shared" si="1"/>
        <v>0</v>
      </c>
      <c r="W18" s="17"/>
      <c r="X18" s="22">
        <f t="shared" si="2"/>
        <v>2000</v>
      </c>
    </row>
    <row r="19" spans="1:24" ht="12.75">
      <c r="A19" s="6">
        <v>11</v>
      </c>
      <c r="B19" s="14">
        <v>5</v>
      </c>
      <c r="C19" s="94" t="s">
        <v>153</v>
      </c>
      <c r="D19" s="94"/>
      <c r="E19" s="94"/>
      <c r="F19" s="15"/>
      <c r="G19" s="15"/>
      <c r="H19" s="15"/>
      <c r="I19" s="15"/>
      <c r="J19" s="15"/>
      <c r="K19" s="16">
        <f t="shared" si="0"/>
        <v>0</v>
      </c>
      <c r="L19" s="10"/>
      <c r="M19" s="15"/>
      <c r="N19" s="15"/>
      <c r="O19" s="15"/>
      <c r="P19" s="15"/>
      <c r="Q19" s="15"/>
      <c r="R19" s="15"/>
      <c r="S19" s="15"/>
      <c r="T19" s="15"/>
      <c r="U19" s="15"/>
      <c r="V19" s="16">
        <f t="shared" si="1"/>
        <v>0</v>
      </c>
      <c r="W19" s="17"/>
      <c r="X19" s="16">
        <f t="shared" si="2"/>
        <v>0</v>
      </c>
    </row>
    <row r="20" spans="1:24" ht="12.75">
      <c r="A20" s="6">
        <v>12</v>
      </c>
      <c r="B20" s="18"/>
      <c r="C20" s="19" t="s">
        <v>148</v>
      </c>
      <c r="D20" s="95" t="s">
        <v>149</v>
      </c>
      <c r="E20" s="95"/>
      <c r="F20" s="20"/>
      <c r="G20" s="20"/>
      <c r="H20" s="20"/>
      <c r="I20" s="20"/>
      <c r="J20" s="20"/>
      <c r="K20" s="21">
        <f t="shared" si="0"/>
        <v>0</v>
      </c>
      <c r="L20" s="10"/>
      <c r="M20" s="20"/>
      <c r="N20" s="20"/>
      <c r="O20" s="20"/>
      <c r="P20" s="20"/>
      <c r="Q20" s="20"/>
      <c r="R20" s="20"/>
      <c r="S20" s="20"/>
      <c r="T20" s="20"/>
      <c r="U20" s="20"/>
      <c r="V20" s="22">
        <f t="shared" si="1"/>
        <v>0</v>
      </c>
      <c r="W20" s="17"/>
      <c r="X20" s="22">
        <f t="shared" si="2"/>
        <v>0</v>
      </c>
    </row>
    <row r="21" spans="1:24" ht="12.75">
      <c r="A21" s="6">
        <v>13</v>
      </c>
      <c r="B21" s="14">
        <v>6</v>
      </c>
      <c r="C21" s="94" t="s">
        <v>154</v>
      </c>
      <c r="D21" s="94"/>
      <c r="E21" s="94"/>
      <c r="F21" s="15"/>
      <c r="G21" s="15"/>
      <c r="H21" s="15">
        <v>2000</v>
      </c>
      <c r="I21" s="15"/>
      <c r="J21" s="15"/>
      <c r="K21" s="16">
        <f t="shared" si="0"/>
        <v>2000</v>
      </c>
      <c r="L21" s="10"/>
      <c r="M21" s="15"/>
      <c r="N21" s="15"/>
      <c r="O21" s="15"/>
      <c r="P21" s="15"/>
      <c r="Q21" s="15"/>
      <c r="R21" s="15"/>
      <c r="S21" s="15"/>
      <c r="T21" s="15"/>
      <c r="U21" s="15"/>
      <c r="V21" s="16">
        <f t="shared" si="1"/>
        <v>0</v>
      </c>
      <c r="W21" s="17"/>
      <c r="X21" s="16">
        <f t="shared" si="2"/>
        <v>2000</v>
      </c>
    </row>
    <row r="22" spans="1:24" ht="12.75">
      <c r="A22" s="6">
        <v>14</v>
      </c>
      <c r="B22" s="18"/>
      <c r="C22" s="19" t="s">
        <v>148</v>
      </c>
      <c r="D22" s="95" t="s">
        <v>149</v>
      </c>
      <c r="E22" s="95"/>
      <c r="F22" s="20"/>
      <c r="G22" s="20"/>
      <c r="H22" s="20">
        <v>2000</v>
      </c>
      <c r="I22" s="20"/>
      <c r="J22" s="20"/>
      <c r="K22" s="21">
        <f t="shared" si="0"/>
        <v>2000</v>
      </c>
      <c r="L22" s="10"/>
      <c r="M22" s="20"/>
      <c r="N22" s="20"/>
      <c r="O22" s="20"/>
      <c r="P22" s="20"/>
      <c r="Q22" s="20"/>
      <c r="R22" s="20"/>
      <c r="S22" s="20"/>
      <c r="T22" s="20"/>
      <c r="U22" s="20"/>
      <c r="V22" s="22">
        <f t="shared" si="1"/>
        <v>0</v>
      </c>
      <c r="W22" s="17"/>
      <c r="X22" s="22">
        <f t="shared" si="2"/>
        <v>2000</v>
      </c>
    </row>
    <row r="23" spans="1:24" ht="12.75">
      <c r="A23" s="6">
        <v>15</v>
      </c>
      <c r="B23" s="11">
        <v>2</v>
      </c>
      <c r="C23" s="93" t="s">
        <v>155</v>
      </c>
      <c r="D23" s="93"/>
      <c r="E23" s="93"/>
      <c r="F23" s="12"/>
      <c r="G23" s="12"/>
      <c r="H23" s="12"/>
      <c r="I23" s="12"/>
      <c r="J23" s="12"/>
      <c r="K23" s="13">
        <f t="shared" si="0"/>
        <v>0</v>
      </c>
      <c r="L23" s="10"/>
      <c r="M23" s="12"/>
      <c r="N23" s="12"/>
      <c r="O23" s="12"/>
      <c r="P23" s="12"/>
      <c r="Q23" s="12"/>
      <c r="R23" s="12"/>
      <c r="S23" s="12"/>
      <c r="T23" s="12"/>
      <c r="U23" s="12"/>
      <c r="V23" s="13">
        <f t="shared" si="1"/>
        <v>0</v>
      </c>
      <c r="X23" s="13">
        <f t="shared" si="2"/>
        <v>0</v>
      </c>
    </row>
    <row r="24" spans="1:24" ht="12.75">
      <c r="A24" s="6">
        <v>16</v>
      </c>
      <c r="B24" s="14">
        <v>1</v>
      </c>
      <c r="C24" s="94" t="s">
        <v>156</v>
      </c>
      <c r="D24" s="94"/>
      <c r="E24" s="94"/>
      <c r="F24" s="15"/>
      <c r="G24" s="15"/>
      <c r="H24" s="15"/>
      <c r="I24" s="15"/>
      <c r="J24" s="15"/>
      <c r="K24" s="16">
        <f t="shared" si="0"/>
        <v>0</v>
      </c>
      <c r="L24" s="10"/>
      <c r="M24" s="15"/>
      <c r="N24" s="15"/>
      <c r="O24" s="15"/>
      <c r="P24" s="15"/>
      <c r="Q24" s="15"/>
      <c r="R24" s="15"/>
      <c r="S24" s="15"/>
      <c r="T24" s="15"/>
      <c r="U24" s="15"/>
      <c r="V24" s="16">
        <f t="shared" si="1"/>
        <v>0</v>
      </c>
      <c r="W24" s="17"/>
      <c r="X24" s="16">
        <f t="shared" si="2"/>
        <v>0</v>
      </c>
    </row>
    <row r="25" spans="1:24" ht="12.75">
      <c r="A25" s="6">
        <v>17</v>
      </c>
      <c r="B25" s="18"/>
      <c r="C25" s="19" t="s">
        <v>103</v>
      </c>
      <c r="D25" s="95" t="s">
        <v>104</v>
      </c>
      <c r="E25" s="95"/>
      <c r="F25" s="20"/>
      <c r="G25" s="20"/>
      <c r="H25" s="20"/>
      <c r="I25" s="20"/>
      <c r="J25" s="20"/>
      <c r="K25" s="21">
        <f t="shared" si="0"/>
        <v>0</v>
      </c>
      <c r="L25" s="10"/>
      <c r="M25" s="20"/>
      <c r="N25" s="20"/>
      <c r="O25" s="20"/>
      <c r="P25" s="20"/>
      <c r="Q25" s="20"/>
      <c r="R25" s="20"/>
      <c r="S25" s="20"/>
      <c r="T25" s="20"/>
      <c r="U25" s="20"/>
      <c r="V25" s="22">
        <f t="shared" si="1"/>
        <v>0</v>
      </c>
      <c r="W25" s="17"/>
      <c r="X25" s="22">
        <f t="shared" si="2"/>
        <v>0</v>
      </c>
    </row>
    <row r="26" spans="1:24" ht="12.75">
      <c r="A26" s="6">
        <v>18</v>
      </c>
      <c r="B26" s="11">
        <v>3</v>
      </c>
      <c r="C26" s="93" t="s">
        <v>157</v>
      </c>
      <c r="D26" s="93"/>
      <c r="E26" s="93"/>
      <c r="F26" s="12"/>
      <c r="G26" s="12"/>
      <c r="H26" s="12"/>
      <c r="I26" s="12"/>
      <c r="J26" s="12"/>
      <c r="K26" s="13">
        <f t="shared" si="0"/>
        <v>0</v>
      </c>
      <c r="L26" s="10"/>
      <c r="M26" s="12"/>
      <c r="N26" s="12"/>
      <c r="O26" s="12"/>
      <c r="P26" s="12"/>
      <c r="Q26" s="12"/>
      <c r="R26" s="12"/>
      <c r="S26" s="12"/>
      <c r="T26" s="12"/>
      <c r="U26" s="12"/>
      <c r="V26" s="13">
        <f t="shared" si="1"/>
        <v>0</v>
      </c>
      <c r="X26" s="13">
        <f t="shared" si="2"/>
        <v>0</v>
      </c>
    </row>
    <row r="27" spans="1:24" ht="12.75">
      <c r="A27" s="6">
        <v>19</v>
      </c>
      <c r="B27" s="14">
        <v>1</v>
      </c>
      <c r="C27" s="94" t="s">
        <v>158</v>
      </c>
      <c r="D27" s="94"/>
      <c r="E27" s="94"/>
      <c r="F27" s="15"/>
      <c r="G27" s="15"/>
      <c r="H27" s="15"/>
      <c r="I27" s="15"/>
      <c r="J27" s="15"/>
      <c r="K27" s="16">
        <f t="shared" si="0"/>
        <v>0</v>
      </c>
      <c r="L27" s="10"/>
      <c r="M27" s="15"/>
      <c r="N27" s="15"/>
      <c r="O27" s="15"/>
      <c r="P27" s="15"/>
      <c r="Q27" s="15"/>
      <c r="R27" s="15"/>
      <c r="S27" s="15"/>
      <c r="T27" s="15"/>
      <c r="U27" s="15"/>
      <c r="V27" s="16">
        <f t="shared" si="1"/>
        <v>0</v>
      </c>
      <c r="W27" s="17"/>
      <c r="X27" s="16">
        <f t="shared" si="2"/>
        <v>0</v>
      </c>
    </row>
    <row r="28" spans="1:24" ht="12.75">
      <c r="A28" s="6">
        <v>20</v>
      </c>
      <c r="B28" s="18"/>
      <c r="C28" s="19" t="s">
        <v>159</v>
      </c>
      <c r="D28" s="95" t="s">
        <v>157</v>
      </c>
      <c r="E28" s="95"/>
      <c r="F28" s="20"/>
      <c r="G28" s="20"/>
      <c r="H28" s="20"/>
      <c r="I28" s="20"/>
      <c r="J28" s="20"/>
      <c r="K28" s="21">
        <f t="shared" si="0"/>
        <v>0</v>
      </c>
      <c r="L28" s="10"/>
      <c r="M28" s="20"/>
      <c r="N28" s="20"/>
      <c r="O28" s="20"/>
      <c r="P28" s="20"/>
      <c r="Q28" s="20"/>
      <c r="R28" s="20"/>
      <c r="S28" s="20"/>
      <c r="T28" s="20"/>
      <c r="U28" s="20"/>
      <c r="V28" s="22">
        <f t="shared" si="1"/>
        <v>0</v>
      </c>
      <c r="W28" s="17"/>
      <c r="X28" s="22">
        <f t="shared" si="2"/>
        <v>0</v>
      </c>
    </row>
    <row r="29" spans="1:24" ht="12.75">
      <c r="A29" s="6">
        <v>21</v>
      </c>
      <c r="B29" s="14">
        <v>2</v>
      </c>
      <c r="C29" s="94" t="s">
        <v>160</v>
      </c>
      <c r="D29" s="94"/>
      <c r="E29" s="94"/>
      <c r="F29" s="15"/>
      <c r="G29" s="15"/>
      <c r="H29" s="15"/>
      <c r="I29" s="15"/>
      <c r="J29" s="15"/>
      <c r="K29" s="16">
        <f t="shared" si="0"/>
        <v>0</v>
      </c>
      <c r="L29" s="10"/>
      <c r="M29" s="15"/>
      <c r="N29" s="15"/>
      <c r="O29" s="15"/>
      <c r="P29" s="15"/>
      <c r="Q29" s="15"/>
      <c r="R29" s="15"/>
      <c r="S29" s="15"/>
      <c r="T29" s="15"/>
      <c r="U29" s="15"/>
      <c r="V29" s="16">
        <f t="shared" si="1"/>
        <v>0</v>
      </c>
      <c r="W29" s="17"/>
      <c r="X29" s="16">
        <f t="shared" si="2"/>
        <v>0</v>
      </c>
    </row>
    <row r="30" spans="1:24" ht="12.75">
      <c r="A30" s="6">
        <v>22</v>
      </c>
      <c r="B30" s="14">
        <v>3</v>
      </c>
      <c r="C30" s="94" t="s">
        <v>161</v>
      </c>
      <c r="D30" s="94"/>
      <c r="E30" s="94"/>
      <c r="F30" s="15"/>
      <c r="G30" s="15"/>
      <c r="H30" s="15"/>
      <c r="I30" s="15"/>
      <c r="J30" s="15"/>
      <c r="K30" s="16">
        <f t="shared" si="0"/>
        <v>0</v>
      </c>
      <c r="L30" s="10"/>
      <c r="M30" s="15"/>
      <c r="N30" s="15"/>
      <c r="O30" s="15"/>
      <c r="P30" s="15"/>
      <c r="Q30" s="15"/>
      <c r="R30" s="15"/>
      <c r="S30" s="15"/>
      <c r="T30" s="15"/>
      <c r="U30" s="15"/>
      <c r="V30" s="16">
        <f t="shared" si="1"/>
        <v>0</v>
      </c>
      <c r="W30" s="17"/>
      <c r="X30" s="16">
        <f t="shared" si="2"/>
        <v>0</v>
      </c>
    </row>
    <row r="31" spans="1:24" ht="13.5" thickBot="1">
      <c r="A31" s="6">
        <v>23</v>
      </c>
      <c r="B31" s="14">
        <v>4</v>
      </c>
      <c r="C31" s="94" t="s">
        <v>162</v>
      </c>
      <c r="D31" s="94"/>
      <c r="E31" s="94"/>
      <c r="F31" s="15"/>
      <c r="G31" s="15"/>
      <c r="H31" s="15"/>
      <c r="I31" s="15"/>
      <c r="J31" s="15"/>
      <c r="K31" s="16">
        <f t="shared" si="0"/>
        <v>0</v>
      </c>
      <c r="L31" s="10"/>
      <c r="M31" s="15"/>
      <c r="N31" s="15"/>
      <c r="O31" s="15"/>
      <c r="P31" s="15"/>
      <c r="Q31" s="15"/>
      <c r="R31" s="15"/>
      <c r="S31" s="15"/>
      <c r="T31" s="15"/>
      <c r="U31" s="15"/>
      <c r="V31" s="16">
        <f t="shared" si="1"/>
        <v>0</v>
      </c>
      <c r="W31" s="17"/>
      <c r="X31" s="16">
        <f t="shared" si="2"/>
        <v>0</v>
      </c>
    </row>
    <row r="32" spans="1:2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"/>
      <c r="X32" s="31"/>
    </row>
  </sheetData>
  <mergeCells count="49">
    <mergeCell ref="C29:E29"/>
    <mergeCell ref="C30:E30"/>
    <mergeCell ref="C31:E31"/>
    <mergeCell ref="D25:E25"/>
    <mergeCell ref="C26:E26"/>
    <mergeCell ref="C27:E27"/>
    <mergeCell ref="D28:E28"/>
    <mergeCell ref="C21:E21"/>
    <mergeCell ref="D22:E22"/>
    <mergeCell ref="C23:E23"/>
    <mergeCell ref="C24:E24"/>
    <mergeCell ref="C17:E17"/>
    <mergeCell ref="D18:E18"/>
    <mergeCell ref="C19:E19"/>
    <mergeCell ref="D20:E20"/>
    <mergeCell ref="C13:E13"/>
    <mergeCell ref="D14:E14"/>
    <mergeCell ref="C15:E15"/>
    <mergeCell ref="D16:E16"/>
    <mergeCell ref="C9:E9"/>
    <mergeCell ref="C10:E10"/>
    <mergeCell ref="C11:E11"/>
    <mergeCell ref="D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9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8" width="7.7109375" style="0" customWidth="1"/>
    <col min="9" max="10" width="0" style="0" hidden="1" customWidth="1"/>
    <col min="11" max="11" width="9.7109375" style="0" customWidth="1"/>
    <col min="12" max="12" width="0.85546875" style="0" customWidth="1"/>
    <col min="13" max="17" width="0" style="0" hidden="1" customWidth="1"/>
    <col min="18" max="18" width="7.7109375" style="0" customWidth="1"/>
    <col min="19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163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7</v>
      </c>
      <c r="C9" s="92" t="s">
        <v>164</v>
      </c>
      <c r="D9" s="92"/>
      <c r="E9" s="92"/>
      <c r="F9" s="8">
        <v>14000</v>
      </c>
      <c r="G9" s="8">
        <v>5000</v>
      </c>
      <c r="H9" s="8">
        <v>26200</v>
      </c>
      <c r="I9" s="8"/>
      <c r="J9" s="8"/>
      <c r="K9" s="9">
        <f aca="true" t="shared" si="0" ref="K9:K28">SUM(F9:J9)</f>
        <v>45200</v>
      </c>
      <c r="L9" s="10"/>
      <c r="M9" s="8"/>
      <c r="N9" s="8"/>
      <c r="O9" s="8"/>
      <c r="P9" s="8"/>
      <c r="Q9" s="8"/>
      <c r="R9" s="8">
        <v>294082</v>
      </c>
      <c r="S9" s="8"/>
      <c r="T9" s="8"/>
      <c r="U9" s="8"/>
      <c r="V9" s="9">
        <f aca="true" t="shared" si="1" ref="V9:V28">SUM(M9:U9)</f>
        <v>294082</v>
      </c>
      <c r="W9" s="2"/>
      <c r="X9" s="9">
        <f aca="true" t="shared" si="2" ref="X9:X28">K9+V9</f>
        <v>339282</v>
      </c>
    </row>
    <row r="10" spans="1:24" ht="12.75">
      <c r="A10" s="6">
        <v>2</v>
      </c>
      <c r="B10" s="11">
        <v>1</v>
      </c>
      <c r="C10" s="93" t="s">
        <v>165</v>
      </c>
      <c r="D10" s="93"/>
      <c r="E10" s="93"/>
      <c r="F10" s="12"/>
      <c r="G10" s="12"/>
      <c r="H10" s="12">
        <v>16600</v>
      </c>
      <c r="I10" s="12"/>
      <c r="J10" s="12"/>
      <c r="K10" s="13">
        <f t="shared" si="0"/>
        <v>16600</v>
      </c>
      <c r="L10" s="10"/>
      <c r="M10" s="12"/>
      <c r="N10" s="12"/>
      <c r="O10" s="12"/>
      <c r="P10" s="12"/>
      <c r="Q10" s="12"/>
      <c r="R10" s="12">
        <v>294082</v>
      </c>
      <c r="S10" s="12"/>
      <c r="T10" s="12"/>
      <c r="U10" s="12"/>
      <c r="V10" s="13">
        <f t="shared" si="1"/>
        <v>294082</v>
      </c>
      <c r="X10" s="13">
        <f t="shared" si="2"/>
        <v>310682</v>
      </c>
    </row>
    <row r="11" spans="1:24" ht="12.75">
      <c r="A11" s="6">
        <v>3</v>
      </c>
      <c r="B11" s="14">
        <v>1</v>
      </c>
      <c r="C11" s="94" t="s">
        <v>166</v>
      </c>
      <c r="D11" s="94"/>
      <c r="E11" s="94"/>
      <c r="F11" s="15"/>
      <c r="G11" s="15"/>
      <c r="H11" s="15">
        <v>1600</v>
      </c>
      <c r="I11" s="15"/>
      <c r="J11" s="15"/>
      <c r="K11" s="16">
        <f t="shared" si="0"/>
        <v>1600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6">
        <f t="shared" si="1"/>
        <v>0</v>
      </c>
      <c r="W11" s="17"/>
      <c r="X11" s="16">
        <f t="shared" si="2"/>
        <v>1600</v>
      </c>
    </row>
    <row r="12" spans="1:24" ht="12.75">
      <c r="A12" s="6">
        <v>4</v>
      </c>
      <c r="B12" s="18"/>
      <c r="C12" s="19" t="s">
        <v>167</v>
      </c>
      <c r="D12" s="95" t="s">
        <v>168</v>
      </c>
      <c r="E12" s="95"/>
      <c r="F12" s="20"/>
      <c r="G12" s="20"/>
      <c r="H12" s="20">
        <v>1600</v>
      </c>
      <c r="I12" s="20"/>
      <c r="J12" s="20"/>
      <c r="K12" s="21">
        <f t="shared" si="0"/>
        <v>1600</v>
      </c>
      <c r="L12" s="10"/>
      <c r="M12" s="20"/>
      <c r="N12" s="20"/>
      <c r="O12" s="20"/>
      <c r="P12" s="20"/>
      <c r="Q12" s="20"/>
      <c r="R12" s="20"/>
      <c r="S12" s="20"/>
      <c r="T12" s="20"/>
      <c r="U12" s="20"/>
      <c r="V12" s="22">
        <f t="shared" si="1"/>
        <v>0</v>
      </c>
      <c r="W12" s="17"/>
      <c r="X12" s="22">
        <f t="shared" si="2"/>
        <v>1600</v>
      </c>
    </row>
    <row r="13" spans="1:24" ht="12.75">
      <c r="A13" s="6">
        <v>5</v>
      </c>
      <c r="B13" s="14">
        <v>2</v>
      </c>
      <c r="C13" s="94" t="s">
        <v>169</v>
      </c>
      <c r="D13" s="94"/>
      <c r="E13" s="94"/>
      <c r="F13" s="15"/>
      <c r="G13" s="15"/>
      <c r="H13" s="15">
        <v>15000</v>
      </c>
      <c r="I13" s="15"/>
      <c r="J13" s="15"/>
      <c r="K13" s="16">
        <f t="shared" si="0"/>
        <v>15000</v>
      </c>
      <c r="L13" s="10"/>
      <c r="M13" s="15"/>
      <c r="N13" s="15"/>
      <c r="O13" s="15"/>
      <c r="P13" s="15"/>
      <c r="Q13" s="15"/>
      <c r="R13" s="15">
        <v>290982</v>
      </c>
      <c r="S13" s="15"/>
      <c r="T13" s="15"/>
      <c r="U13" s="15"/>
      <c r="V13" s="16">
        <f t="shared" si="1"/>
        <v>290982</v>
      </c>
      <c r="W13" s="17"/>
      <c r="X13" s="16">
        <f t="shared" si="2"/>
        <v>305982</v>
      </c>
    </row>
    <row r="14" spans="1:24" ht="12.75">
      <c r="A14" s="6">
        <v>6</v>
      </c>
      <c r="B14" s="18"/>
      <c r="C14" s="19" t="s">
        <v>170</v>
      </c>
      <c r="D14" s="95" t="s">
        <v>171</v>
      </c>
      <c r="E14" s="95"/>
      <c r="F14" s="20"/>
      <c r="G14" s="20"/>
      <c r="H14" s="20">
        <v>15000</v>
      </c>
      <c r="I14" s="20"/>
      <c r="J14" s="20"/>
      <c r="K14" s="21">
        <f t="shared" si="0"/>
        <v>15000</v>
      </c>
      <c r="L14" s="10"/>
      <c r="M14" s="20"/>
      <c r="N14" s="20"/>
      <c r="O14" s="20"/>
      <c r="P14" s="20"/>
      <c r="Q14" s="20"/>
      <c r="R14" s="20">
        <v>290982</v>
      </c>
      <c r="S14" s="20"/>
      <c r="T14" s="20"/>
      <c r="U14" s="20"/>
      <c r="V14" s="22">
        <f t="shared" si="1"/>
        <v>290982</v>
      </c>
      <c r="W14" s="17"/>
      <c r="X14" s="22">
        <f t="shared" si="2"/>
        <v>305982</v>
      </c>
    </row>
    <row r="15" spans="1:24" ht="12.75">
      <c r="A15" s="6">
        <v>7</v>
      </c>
      <c r="B15" s="14">
        <v>3</v>
      </c>
      <c r="C15" s="94" t="s">
        <v>172</v>
      </c>
      <c r="D15" s="94"/>
      <c r="E15" s="94"/>
      <c r="F15" s="15"/>
      <c r="G15" s="15"/>
      <c r="H15" s="15"/>
      <c r="I15" s="15"/>
      <c r="J15" s="15"/>
      <c r="K15" s="16">
        <f t="shared" si="0"/>
        <v>0</v>
      </c>
      <c r="L15" s="10"/>
      <c r="M15" s="15"/>
      <c r="N15" s="15"/>
      <c r="O15" s="15"/>
      <c r="P15" s="15"/>
      <c r="Q15" s="15"/>
      <c r="R15" s="15">
        <v>3100</v>
      </c>
      <c r="S15" s="15"/>
      <c r="T15" s="15"/>
      <c r="U15" s="15"/>
      <c r="V15" s="16">
        <f t="shared" si="1"/>
        <v>3100</v>
      </c>
      <c r="W15" s="17"/>
      <c r="X15" s="16">
        <f t="shared" si="2"/>
        <v>3100</v>
      </c>
    </row>
    <row r="16" spans="1:24" ht="12.75">
      <c r="A16" s="6">
        <v>8</v>
      </c>
      <c r="B16" s="18"/>
      <c r="C16" s="19" t="s">
        <v>170</v>
      </c>
      <c r="D16" s="95" t="s">
        <v>171</v>
      </c>
      <c r="E16" s="95"/>
      <c r="F16" s="20"/>
      <c r="G16" s="20"/>
      <c r="H16" s="20"/>
      <c r="I16" s="20"/>
      <c r="J16" s="20"/>
      <c r="K16" s="21">
        <f t="shared" si="0"/>
        <v>0</v>
      </c>
      <c r="L16" s="10"/>
      <c r="M16" s="20"/>
      <c r="N16" s="20"/>
      <c r="O16" s="20"/>
      <c r="P16" s="20"/>
      <c r="Q16" s="20"/>
      <c r="R16" s="20">
        <v>3100</v>
      </c>
      <c r="S16" s="20"/>
      <c r="T16" s="20"/>
      <c r="U16" s="20"/>
      <c r="V16" s="22">
        <f t="shared" si="1"/>
        <v>3100</v>
      </c>
      <c r="W16" s="17"/>
      <c r="X16" s="22">
        <f t="shared" si="2"/>
        <v>3100</v>
      </c>
    </row>
    <row r="17" spans="1:24" ht="12.75">
      <c r="A17" s="6">
        <v>9</v>
      </c>
      <c r="B17" s="18"/>
      <c r="C17" s="23"/>
      <c r="D17" s="24">
        <v>1</v>
      </c>
      <c r="E17" s="25" t="s">
        <v>173</v>
      </c>
      <c r="F17" s="26"/>
      <c r="G17" s="26"/>
      <c r="H17" s="26"/>
      <c r="I17" s="26"/>
      <c r="J17" s="26"/>
      <c r="K17" s="27">
        <f t="shared" si="0"/>
        <v>0</v>
      </c>
      <c r="L17" s="28"/>
      <c r="M17" s="26"/>
      <c r="N17" s="26"/>
      <c r="O17" s="26"/>
      <c r="P17" s="26"/>
      <c r="Q17" s="26"/>
      <c r="R17" s="26">
        <v>3100</v>
      </c>
      <c r="S17" s="26"/>
      <c r="T17" s="26"/>
      <c r="U17" s="26"/>
      <c r="V17" s="29">
        <f t="shared" si="1"/>
        <v>3100</v>
      </c>
      <c r="W17" s="30"/>
      <c r="X17" s="29">
        <f t="shared" si="2"/>
        <v>3100</v>
      </c>
    </row>
    <row r="18" spans="1:24" ht="12.75">
      <c r="A18" s="6">
        <v>10</v>
      </c>
      <c r="B18" s="14">
        <v>4</v>
      </c>
      <c r="C18" s="94" t="s">
        <v>174</v>
      </c>
      <c r="D18" s="94"/>
      <c r="E18" s="94"/>
      <c r="F18" s="15"/>
      <c r="G18" s="15"/>
      <c r="H18" s="15"/>
      <c r="I18" s="15"/>
      <c r="J18" s="15"/>
      <c r="K18" s="16">
        <f t="shared" si="0"/>
        <v>0</v>
      </c>
      <c r="L18" s="10"/>
      <c r="M18" s="15"/>
      <c r="N18" s="15"/>
      <c r="O18" s="15"/>
      <c r="P18" s="15"/>
      <c r="Q18" s="15"/>
      <c r="R18" s="15"/>
      <c r="S18" s="15"/>
      <c r="T18" s="15"/>
      <c r="U18" s="15"/>
      <c r="V18" s="16">
        <f t="shared" si="1"/>
        <v>0</v>
      </c>
      <c r="W18" s="17"/>
      <c r="X18" s="16">
        <f t="shared" si="2"/>
        <v>0</v>
      </c>
    </row>
    <row r="19" spans="1:24" ht="12.75">
      <c r="A19" s="6">
        <v>11</v>
      </c>
      <c r="B19" s="14">
        <v>5</v>
      </c>
      <c r="C19" s="94" t="s">
        <v>175</v>
      </c>
      <c r="D19" s="94"/>
      <c r="E19" s="94"/>
      <c r="F19" s="15"/>
      <c r="G19" s="15"/>
      <c r="H19" s="15"/>
      <c r="I19" s="15"/>
      <c r="J19" s="15"/>
      <c r="K19" s="16">
        <f t="shared" si="0"/>
        <v>0</v>
      </c>
      <c r="L19" s="10"/>
      <c r="M19" s="15"/>
      <c r="N19" s="15"/>
      <c r="O19" s="15"/>
      <c r="P19" s="15"/>
      <c r="Q19" s="15"/>
      <c r="R19" s="15"/>
      <c r="S19" s="15"/>
      <c r="T19" s="15"/>
      <c r="U19" s="15"/>
      <c r="V19" s="16">
        <f t="shared" si="1"/>
        <v>0</v>
      </c>
      <c r="W19" s="17"/>
      <c r="X19" s="16">
        <f t="shared" si="2"/>
        <v>0</v>
      </c>
    </row>
    <row r="20" spans="1:24" ht="12.75">
      <c r="A20" s="6">
        <v>12</v>
      </c>
      <c r="B20" s="11">
        <v>2</v>
      </c>
      <c r="C20" s="93" t="s">
        <v>176</v>
      </c>
      <c r="D20" s="93"/>
      <c r="E20" s="93"/>
      <c r="F20" s="12">
        <v>14000</v>
      </c>
      <c r="G20" s="12">
        <v>5000</v>
      </c>
      <c r="H20" s="12">
        <v>9600</v>
      </c>
      <c r="I20" s="12"/>
      <c r="J20" s="12"/>
      <c r="K20" s="13">
        <f t="shared" si="0"/>
        <v>28600</v>
      </c>
      <c r="L20" s="10"/>
      <c r="M20" s="12"/>
      <c r="N20" s="12"/>
      <c r="O20" s="12"/>
      <c r="P20" s="12"/>
      <c r="Q20" s="12"/>
      <c r="R20" s="12"/>
      <c r="S20" s="12"/>
      <c r="T20" s="12"/>
      <c r="U20" s="12"/>
      <c r="V20" s="13">
        <f t="shared" si="1"/>
        <v>0</v>
      </c>
      <c r="X20" s="13">
        <f t="shared" si="2"/>
        <v>28600</v>
      </c>
    </row>
    <row r="21" spans="1:24" ht="12.75">
      <c r="A21" s="6">
        <v>13</v>
      </c>
      <c r="B21" s="14">
        <v>1</v>
      </c>
      <c r="C21" s="94" t="s">
        <v>177</v>
      </c>
      <c r="D21" s="94"/>
      <c r="E21" s="94"/>
      <c r="F21" s="15"/>
      <c r="G21" s="15"/>
      <c r="H21" s="15">
        <v>600</v>
      </c>
      <c r="I21" s="15"/>
      <c r="J21" s="15"/>
      <c r="K21" s="16">
        <f t="shared" si="0"/>
        <v>600</v>
      </c>
      <c r="L21" s="10"/>
      <c r="M21" s="15"/>
      <c r="N21" s="15"/>
      <c r="O21" s="15"/>
      <c r="P21" s="15"/>
      <c r="Q21" s="15"/>
      <c r="R21" s="15"/>
      <c r="S21" s="15"/>
      <c r="T21" s="15"/>
      <c r="U21" s="15"/>
      <c r="V21" s="16">
        <f t="shared" si="1"/>
        <v>0</v>
      </c>
      <c r="W21" s="17"/>
      <c r="X21" s="16">
        <f t="shared" si="2"/>
        <v>600</v>
      </c>
    </row>
    <row r="22" spans="1:24" ht="12.75">
      <c r="A22" s="6">
        <v>14</v>
      </c>
      <c r="B22" s="18"/>
      <c r="C22" s="19" t="s">
        <v>178</v>
      </c>
      <c r="D22" s="95" t="s">
        <v>164</v>
      </c>
      <c r="E22" s="95"/>
      <c r="F22" s="20"/>
      <c r="G22" s="20"/>
      <c r="H22" s="20">
        <v>600</v>
      </c>
      <c r="I22" s="20"/>
      <c r="J22" s="20"/>
      <c r="K22" s="21">
        <f t="shared" si="0"/>
        <v>600</v>
      </c>
      <c r="L22" s="10"/>
      <c r="M22" s="20"/>
      <c r="N22" s="20"/>
      <c r="O22" s="20"/>
      <c r="P22" s="20"/>
      <c r="Q22" s="20"/>
      <c r="R22" s="20"/>
      <c r="S22" s="20"/>
      <c r="T22" s="20"/>
      <c r="U22" s="20"/>
      <c r="V22" s="22">
        <f t="shared" si="1"/>
        <v>0</v>
      </c>
      <c r="W22" s="17"/>
      <c r="X22" s="22">
        <f t="shared" si="2"/>
        <v>600</v>
      </c>
    </row>
    <row r="23" spans="1:24" ht="12.75">
      <c r="A23" s="6">
        <v>15</v>
      </c>
      <c r="B23" s="14">
        <v>2</v>
      </c>
      <c r="C23" s="94" t="s">
        <v>179</v>
      </c>
      <c r="D23" s="94"/>
      <c r="E23" s="94"/>
      <c r="F23" s="15">
        <v>14000</v>
      </c>
      <c r="G23" s="15">
        <v>5000</v>
      </c>
      <c r="H23" s="15">
        <v>9000</v>
      </c>
      <c r="I23" s="15"/>
      <c r="J23" s="15"/>
      <c r="K23" s="16">
        <f t="shared" si="0"/>
        <v>28000</v>
      </c>
      <c r="L23" s="10"/>
      <c r="M23" s="15"/>
      <c r="N23" s="15"/>
      <c r="O23" s="15"/>
      <c r="P23" s="15"/>
      <c r="Q23" s="15"/>
      <c r="R23" s="15"/>
      <c r="S23" s="15"/>
      <c r="T23" s="15"/>
      <c r="U23" s="15"/>
      <c r="V23" s="16">
        <f t="shared" si="1"/>
        <v>0</v>
      </c>
      <c r="W23" s="17"/>
      <c r="X23" s="16">
        <f t="shared" si="2"/>
        <v>28000</v>
      </c>
    </row>
    <row r="24" spans="1:24" ht="12.75">
      <c r="A24" s="6">
        <v>16</v>
      </c>
      <c r="B24" s="18"/>
      <c r="C24" s="19" t="s">
        <v>167</v>
      </c>
      <c r="D24" s="95" t="s">
        <v>168</v>
      </c>
      <c r="E24" s="95"/>
      <c r="F24" s="20">
        <v>14000</v>
      </c>
      <c r="G24" s="20">
        <v>5000</v>
      </c>
      <c r="H24" s="20">
        <v>9000</v>
      </c>
      <c r="I24" s="20"/>
      <c r="J24" s="20"/>
      <c r="K24" s="21">
        <f t="shared" si="0"/>
        <v>28000</v>
      </c>
      <c r="L24" s="10"/>
      <c r="M24" s="20"/>
      <c r="N24" s="20"/>
      <c r="O24" s="20"/>
      <c r="P24" s="20"/>
      <c r="Q24" s="20"/>
      <c r="R24" s="20"/>
      <c r="S24" s="20"/>
      <c r="T24" s="20"/>
      <c r="U24" s="20"/>
      <c r="V24" s="22">
        <f t="shared" si="1"/>
        <v>0</v>
      </c>
      <c r="W24" s="17"/>
      <c r="X24" s="22">
        <f t="shared" si="2"/>
        <v>28000</v>
      </c>
    </row>
    <row r="25" spans="1:24" ht="12.75">
      <c r="A25" s="6">
        <v>17</v>
      </c>
      <c r="B25" s="11">
        <v>3</v>
      </c>
      <c r="C25" s="93" t="s">
        <v>180</v>
      </c>
      <c r="D25" s="93"/>
      <c r="E25" s="93"/>
      <c r="F25" s="12"/>
      <c r="G25" s="12"/>
      <c r="H25" s="12"/>
      <c r="I25" s="12"/>
      <c r="J25" s="12"/>
      <c r="K25" s="13">
        <f t="shared" si="0"/>
        <v>0</v>
      </c>
      <c r="L25" s="10"/>
      <c r="M25" s="12"/>
      <c r="N25" s="12"/>
      <c r="O25" s="12"/>
      <c r="P25" s="12"/>
      <c r="Q25" s="12"/>
      <c r="R25" s="12"/>
      <c r="S25" s="12"/>
      <c r="T25" s="12"/>
      <c r="U25" s="12"/>
      <c r="V25" s="13">
        <f t="shared" si="1"/>
        <v>0</v>
      </c>
      <c r="X25" s="13">
        <f t="shared" si="2"/>
        <v>0</v>
      </c>
    </row>
    <row r="26" spans="1:24" ht="12.75">
      <c r="A26" s="6">
        <v>18</v>
      </c>
      <c r="B26" s="14">
        <v>1</v>
      </c>
      <c r="C26" s="94" t="s">
        <v>181</v>
      </c>
      <c r="D26" s="94"/>
      <c r="E26" s="94"/>
      <c r="F26" s="15"/>
      <c r="G26" s="15"/>
      <c r="H26" s="15"/>
      <c r="I26" s="15"/>
      <c r="J26" s="15"/>
      <c r="K26" s="16">
        <f t="shared" si="0"/>
        <v>0</v>
      </c>
      <c r="L26" s="10"/>
      <c r="M26" s="15"/>
      <c r="N26" s="15"/>
      <c r="O26" s="15"/>
      <c r="P26" s="15"/>
      <c r="Q26" s="15"/>
      <c r="R26" s="15"/>
      <c r="S26" s="15"/>
      <c r="T26" s="15"/>
      <c r="U26" s="15"/>
      <c r="V26" s="16">
        <f t="shared" si="1"/>
        <v>0</v>
      </c>
      <c r="W26" s="17"/>
      <c r="X26" s="16">
        <f t="shared" si="2"/>
        <v>0</v>
      </c>
    </row>
    <row r="27" spans="1:24" ht="12.75">
      <c r="A27" s="6">
        <v>19</v>
      </c>
      <c r="B27" s="14">
        <v>2</v>
      </c>
      <c r="C27" s="94" t="s">
        <v>182</v>
      </c>
      <c r="D27" s="94"/>
      <c r="E27" s="94"/>
      <c r="F27" s="15"/>
      <c r="G27" s="15"/>
      <c r="H27" s="15"/>
      <c r="I27" s="15"/>
      <c r="J27" s="15"/>
      <c r="K27" s="16">
        <f t="shared" si="0"/>
        <v>0</v>
      </c>
      <c r="L27" s="10"/>
      <c r="M27" s="15"/>
      <c r="N27" s="15"/>
      <c r="O27" s="15"/>
      <c r="P27" s="15"/>
      <c r="Q27" s="15"/>
      <c r="R27" s="15"/>
      <c r="S27" s="15"/>
      <c r="T27" s="15"/>
      <c r="U27" s="15"/>
      <c r="V27" s="16">
        <f t="shared" si="1"/>
        <v>0</v>
      </c>
      <c r="W27" s="17"/>
      <c r="X27" s="16">
        <f t="shared" si="2"/>
        <v>0</v>
      </c>
    </row>
    <row r="28" spans="1:24" ht="13.5" thickBot="1">
      <c r="A28" s="6">
        <v>20</v>
      </c>
      <c r="B28" s="14">
        <v>3</v>
      </c>
      <c r="C28" s="94" t="s">
        <v>183</v>
      </c>
      <c r="D28" s="94"/>
      <c r="E28" s="94"/>
      <c r="F28" s="15"/>
      <c r="G28" s="15"/>
      <c r="H28" s="15"/>
      <c r="I28" s="15"/>
      <c r="J28" s="15"/>
      <c r="K28" s="16">
        <f t="shared" si="0"/>
        <v>0</v>
      </c>
      <c r="L28" s="10"/>
      <c r="M28" s="15"/>
      <c r="N28" s="15"/>
      <c r="O28" s="15"/>
      <c r="P28" s="15"/>
      <c r="Q28" s="15"/>
      <c r="R28" s="15"/>
      <c r="S28" s="15"/>
      <c r="T28" s="15"/>
      <c r="U28" s="15"/>
      <c r="V28" s="16">
        <f t="shared" si="1"/>
        <v>0</v>
      </c>
      <c r="W28" s="17"/>
      <c r="X28" s="16">
        <f t="shared" si="2"/>
        <v>0</v>
      </c>
    </row>
    <row r="29" spans="1:24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2"/>
      <c r="X29" s="31"/>
    </row>
  </sheetData>
  <mergeCells count="45">
    <mergeCell ref="C26:E26"/>
    <mergeCell ref="C27:E27"/>
    <mergeCell ref="C28:E28"/>
    <mergeCell ref="D22:E22"/>
    <mergeCell ref="C23:E23"/>
    <mergeCell ref="D24:E24"/>
    <mergeCell ref="C25:E25"/>
    <mergeCell ref="C18:E18"/>
    <mergeCell ref="C19:E19"/>
    <mergeCell ref="C20:E20"/>
    <mergeCell ref="C21:E21"/>
    <mergeCell ref="C13:E13"/>
    <mergeCell ref="D14:E14"/>
    <mergeCell ref="C15:E15"/>
    <mergeCell ref="D16:E16"/>
    <mergeCell ref="C9:E9"/>
    <mergeCell ref="C10:E10"/>
    <mergeCell ref="C11:E11"/>
    <mergeCell ref="D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34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9" width="7.7109375" style="0" customWidth="1"/>
    <col min="10" max="10" width="0" style="0" hidden="1" customWidth="1"/>
    <col min="11" max="11" width="9.7109375" style="0" customWidth="1"/>
    <col min="12" max="12" width="0.85546875" style="0" customWidth="1"/>
    <col min="13" max="17" width="0" style="0" hidden="1" customWidth="1"/>
    <col min="18" max="18" width="7.7109375" style="0" customWidth="1"/>
    <col min="19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184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8</v>
      </c>
      <c r="C9" s="92" t="s">
        <v>185</v>
      </c>
      <c r="D9" s="92"/>
      <c r="E9" s="92"/>
      <c r="F9" s="8">
        <v>89000</v>
      </c>
      <c r="G9" s="8">
        <v>33000</v>
      </c>
      <c r="H9" s="8">
        <v>81280</v>
      </c>
      <c r="I9" s="8">
        <v>579720</v>
      </c>
      <c r="J9" s="8"/>
      <c r="K9" s="9">
        <f aca="true" t="shared" si="0" ref="K9:K33">SUM(F9:J9)</f>
        <v>783000</v>
      </c>
      <c r="L9" s="10"/>
      <c r="M9" s="8"/>
      <c r="N9" s="8"/>
      <c r="O9" s="8"/>
      <c r="P9" s="8"/>
      <c r="Q9" s="8"/>
      <c r="R9" s="8">
        <v>19000</v>
      </c>
      <c r="S9" s="8"/>
      <c r="T9" s="8"/>
      <c r="U9" s="8"/>
      <c r="V9" s="9">
        <f aca="true" t="shared" si="1" ref="V9:V33">SUM(M9:U9)</f>
        <v>19000</v>
      </c>
      <c r="W9" s="2"/>
      <c r="X9" s="9">
        <f aca="true" t="shared" si="2" ref="X9:X33">K9+V9</f>
        <v>802000</v>
      </c>
    </row>
    <row r="10" spans="1:24" ht="12.75">
      <c r="A10" s="6">
        <v>2</v>
      </c>
      <c r="B10" s="11">
        <v>1</v>
      </c>
      <c r="C10" s="93" t="s">
        <v>186</v>
      </c>
      <c r="D10" s="93"/>
      <c r="E10" s="93"/>
      <c r="F10" s="12">
        <v>44000</v>
      </c>
      <c r="G10" s="12">
        <v>16000</v>
      </c>
      <c r="H10" s="12">
        <v>29000</v>
      </c>
      <c r="I10" s="12">
        <v>143000</v>
      </c>
      <c r="J10" s="12"/>
      <c r="K10" s="13">
        <f t="shared" si="0"/>
        <v>232000</v>
      </c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1"/>
        <v>0</v>
      </c>
      <c r="X10" s="13">
        <f t="shared" si="2"/>
        <v>232000</v>
      </c>
    </row>
    <row r="11" spans="1:24" ht="12.75">
      <c r="A11" s="6">
        <v>3</v>
      </c>
      <c r="B11" s="14">
        <v>1</v>
      </c>
      <c r="C11" s="94" t="s">
        <v>187</v>
      </c>
      <c r="D11" s="94"/>
      <c r="E11" s="94"/>
      <c r="F11" s="15">
        <v>44000</v>
      </c>
      <c r="G11" s="15">
        <v>16000</v>
      </c>
      <c r="H11" s="15">
        <v>29000</v>
      </c>
      <c r="I11" s="15"/>
      <c r="J11" s="15"/>
      <c r="K11" s="16">
        <f t="shared" si="0"/>
        <v>89000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6">
        <f t="shared" si="1"/>
        <v>0</v>
      </c>
      <c r="W11" s="17"/>
      <c r="X11" s="16">
        <f t="shared" si="2"/>
        <v>89000</v>
      </c>
    </row>
    <row r="12" spans="1:24" ht="12.75">
      <c r="A12" s="6">
        <v>4</v>
      </c>
      <c r="B12" s="14">
        <v>2</v>
      </c>
      <c r="C12" s="94" t="s">
        <v>188</v>
      </c>
      <c r="D12" s="94"/>
      <c r="E12" s="94"/>
      <c r="F12" s="15"/>
      <c r="G12" s="15"/>
      <c r="H12" s="15"/>
      <c r="I12" s="15">
        <v>143000</v>
      </c>
      <c r="J12" s="15"/>
      <c r="K12" s="16">
        <f t="shared" si="0"/>
        <v>143000</v>
      </c>
      <c r="L12" s="10"/>
      <c r="M12" s="15"/>
      <c r="N12" s="15"/>
      <c r="O12" s="15"/>
      <c r="P12" s="15"/>
      <c r="Q12" s="15"/>
      <c r="R12" s="15"/>
      <c r="S12" s="15"/>
      <c r="T12" s="15"/>
      <c r="U12" s="15"/>
      <c r="V12" s="16">
        <f t="shared" si="1"/>
        <v>0</v>
      </c>
      <c r="W12" s="17"/>
      <c r="X12" s="16">
        <f t="shared" si="2"/>
        <v>143000</v>
      </c>
    </row>
    <row r="13" spans="1:24" ht="12.75">
      <c r="A13" s="6">
        <v>5</v>
      </c>
      <c r="B13" s="18"/>
      <c r="C13" s="19" t="s">
        <v>189</v>
      </c>
      <c r="D13" s="95" t="s">
        <v>190</v>
      </c>
      <c r="E13" s="95"/>
      <c r="F13" s="20"/>
      <c r="G13" s="20"/>
      <c r="H13" s="20"/>
      <c r="I13" s="20">
        <v>143000</v>
      </c>
      <c r="J13" s="20"/>
      <c r="K13" s="21">
        <f t="shared" si="0"/>
        <v>143000</v>
      </c>
      <c r="L13" s="10"/>
      <c r="M13" s="20"/>
      <c r="N13" s="20"/>
      <c r="O13" s="20"/>
      <c r="P13" s="20"/>
      <c r="Q13" s="20"/>
      <c r="R13" s="20"/>
      <c r="S13" s="20"/>
      <c r="T13" s="20"/>
      <c r="U13" s="20"/>
      <c r="V13" s="22">
        <f t="shared" si="1"/>
        <v>0</v>
      </c>
      <c r="W13" s="17"/>
      <c r="X13" s="22">
        <f t="shared" si="2"/>
        <v>143000</v>
      </c>
    </row>
    <row r="14" spans="1:24" ht="12.75">
      <c r="A14" s="6">
        <v>6</v>
      </c>
      <c r="B14" s="11">
        <v>2</v>
      </c>
      <c r="C14" s="93" t="s">
        <v>191</v>
      </c>
      <c r="D14" s="93"/>
      <c r="E14" s="93"/>
      <c r="F14" s="12"/>
      <c r="G14" s="12"/>
      <c r="H14" s="12"/>
      <c r="I14" s="12">
        <v>436720</v>
      </c>
      <c r="J14" s="12"/>
      <c r="K14" s="13">
        <f t="shared" si="0"/>
        <v>436720</v>
      </c>
      <c r="L14" s="10"/>
      <c r="M14" s="12"/>
      <c r="N14" s="12"/>
      <c r="O14" s="12"/>
      <c r="P14" s="12"/>
      <c r="Q14" s="12"/>
      <c r="R14" s="12"/>
      <c r="S14" s="12"/>
      <c r="T14" s="12"/>
      <c r="U14" s="12"/>
      <c r="V14" s="13">
        <f t="shared" si="1"/>
        <v>0</v>
      </c>
      <c r="X14" s="13">
        <f t="shared" si="2"/>
        <v>436720</v>
      </c>
    </row>
    <row r="15" spans="1:24" ht="12.75">
      <c r="A15" s="6">
        <v>7</v>
      </c>
      <c r="B15" s="14">
        <v>1</v>
      </c>
      <c r="C15" s="94" t="s">
        <v>192</v>
      </c>
      <c r="D15" s="94"/>
      <c r="E15" s="94"/>
      <c r="F15" s="15"/>
      <c r="G15" s="15"/>
      <c r="H15" s="15"/>
      <c r="I15" s="15">
        <v>358850</v>
      </c>
      <c r="J15" s="15"/>
      <c r="K15" s="16">
        <f t="shared" si="0"/>
        <v>358850</v>
      </c>
      <c r="L15" s="10"/>
      <c r="M15" s="15"/>
      <c r="N15" s="15"/>
      <c r="O15" s="15"/>
      <c r="P15" s="15"/>
      <c r="Q15" s="15"/>
      <c r="R15" s="15"/>
      <c r="S15" s="15"/>
      <c r="T15" s="15"/>
      <c r="U15" s="15"/>
      <c r="V15" s="16">
        <f t="shared" si="1"/>
        <v>0</v>
      </c>
      <c r="W15" s="17"/>
      <c r="X15" s="16">
        <f t="shared" si="2"/>
        <v>358850</v>
      </c>
    </row>
    <row r="16" spans="1:24" ht="12.75">
      <c r="A16" s="6">
        <v>8</v>
      </c>
      <c r="B16" s="18"/>
      <c r="C16" s="19" t="s">
        <v>193</v>
      </c>
      <c r="D16" s="95" t="s">
        <v>194</v>
      </c>
      <c r="E16" s="95"/>
      <c r="F16" s="20"/>
      <c r="G16" s="20"/>
      <c r="H16" s="20"/>
      <c r="I16" s="20">
        <v>358850</v>
      </c>
      <c r="J16" s="20"/>
      <c r="K16" s="21">
        <f t="shared" si="0"/>
        <v>358850</v>
      </c>
      <c r="L16" s="10"/>
      <c r="M16" s="20"/>
      <c r="N16" s="20"/>
      <c r="O16" s="20"/>
      <c r="P16" s="20"/>
      <c r="Q16" s="20"/>
      <c r="R16" s="20"/>
      <c r="S16" s="20"/>
      <c r="T16" s="20"/>
      <c r="U16" s="20"/>
      <c r="V16" s="22">
        <f t="shared" si="1"/>
        <v>0</v>
      </c>
      <c r="W16" s="17"/>
      <c r="X16" s="22">
        <f t="shared" si="2"/>
        <v>358850</v>
      </c>
    </row>
    <row r="17" spans="1:24" ht="12.75">
      <c r="A17" s="6">
        <v>9</v>
      </c>
      <c r="B17" s="18"/>
      <c r="C17" s="23"/>
      <c r="D17" s="24">
        <v>1</v>
      </c>
      <c r="E17" s="25" t="s">
        <v>195</v>
      </c>
      <c r="F17" s="26"/>
      <c r="G17" s="26"/>
      <c r="H17" s="26"/>
      <c r="I17" s="26">
        <v>332000</v>
      </c>
      <c r="J17" s="26"/>
      <c r="K17" s="27">
        <f t="shared" si="0"/>
        <v>332000</v>
      </c>
      <c r="L17" s="28"/>
      <c r="M17" s="26"/>
      <c r="N17" s="26"/>
      <c r="O17" s="26"/>
      <c r="P17" s="26"/>
      <c r="Q17" s="26"/>
      <c r="R17" s="26"/>
      <c r="S17" s="26"/>
      <c r="T17" s="26"/>
      <c r="U17" s="26"/>
      <c r="V17" s="29">
        <f t="shared" si="1"/>
        <v>0</v>
      </c>
      <c r="W17" s="30"/>
      <c r="X17" s="29">
        <f t="shared" si="2"/>
        <v>332000</v>
      </c>
    </row>
    <row r="18" spans="1:24" ht="12.75">
      <c r="A18" s="6">
        <v>10</v>
      </c>
      <c r="B18" s="18"/>
      <c r="C18" s="23"/>
      <c r="D18" s="24">
        <v>2</v>
      </c>
      <c r="E18" s="25" t="s">
        <v>196</v>
      </c>
      <c r="F18" s="26"/>
      <c r="G18" s="26"/>
      <c r="H18" s="26"/>
      <c r="I18" s="26">
        <v>10000</v>
      </c>
      <c r="J18" s="26"/>
      <c r="K18" s="27">
        <f t="shared" si="0"/>
        <v>10000</v>
      </c>
      <c r="L18" s="28"/>
      <c r="M18" s="26"/>
      <c r="N18" s="26"/>
      <c r="O18" s="26"/>
      <c r="P18" s="26"/>
      <c r="Q18" s="26"/>
      <c r="R18" s="26"/>
      <c r="S18" s="26"/>
      <c r="T18" s="26"/>
      <c r="U18" s="26"/>
      <c r="V18" s="29">
        <f t="shared" si="1"/>
        <v>0</v>
      </c>
      <c r="W18" s="30"/>
      <c r="X18" s="29">
        <f t="shared" si="2"/>
        <v>10000</v>
      </c>
    </row>
    <row r="19" spans="1:24" ht="12.75">
      <c r="A19" s="6">
        <v>11</v>
      </c>
      <c r="B19" s="18"/>
      <c r="C19" s="23"/>
      <c r="D19" s="24">
        <v>3</v>
      </c>
      <c r="E19" s="25" t="s">
        <v>197</v>
      </c>
      <c r="F19" s="26"/>
      <c r="G19" s="26"/>
      <c r="H19" s="26"/>
      <c r="I19" s="26">
        <v>6000</v>
      </c>
      <c r="J19" s="26"/>
      <c r="K19" s="27">
        <f t="shared" si="0"/>
        <v>6000</v>
      </c>
      <c r="L19" s="28"/>
      <c r="M19" s="26"/>
      <c r="N19" s="26"/>
      <c r="O19" s="26"/>
      <c r="P19" s="26"/>
      <c r="Q19" s="26"/>
      <c r="R19" s="26"/>
      <c r="S19" s="26"/>
      <c r="T19" s="26"/>
      <c r="U19" s="26"/>
      <c r="V19" s="29">
        <f t="shared" si="1"/>
        <v>0</v>
      </c>
      <c r="W19" s="30"/>
      <c r="X19" s="29">
        <f t="shared" si="2"/>
        <v>6000</v>
      </c>
    </row>
    <row r="20" spans="1:24" ht="12.75">
      <c r="A20" s="6">
        <v>12</v>
      </c>
      <c r="B20" s="18"/>
      <c r="C20" s="23"/>
      <c r="D20" s="24">
        <v>4</v>
      </c>
      <c r="E20" s="25" t="s">
        <v>198</v>
      </c>
      <c r="F20" s="26"/>
      <c r="G20" s="26"/>
      <c r="H20" s="26"/>
      <c r="I20" s="26">
        <v>10850</v>
      </c>
      <c r="J20" s="26"/>
      <c r="K20" s="27">
        <f t="shared" si="0"/>
        <v>10850</v>
      </c>
      <c r="L20" s="28"/>
      <c r="M20" s="26"/>
      <c r="N20" s="26"/>
      <c r="O20" s="26"/>
      <c r="P20" s="26"/>
      <c r="Q20" s="26"/>
      <c r="R20" s="26"/>
      <c r="S20" s="26"/>
      <c r="T20" s="26"/>
      <c r="U20" s="26"/>
      <c r="V20" s="29">
        <f t="shared" si="1"/>
        <v>0</v>
      </c>
      <c r="W20" s="30"/>
      <c r="X20" s="29">
        <f t="shared" si="2"/>
        <v>10850</v>
      </c>
    </row>
    <row r="21" spans="1:24" ht="12.75">
      <c r="A21" s="6">
        <v>13</v>
      </c>
      <c r="B21" s="14">
        <v>2</v>
      </c>
      <c r="C21" s="94" t="s">
        <v>199</v>
      </c>
      <c r="D21" s="94"/>
      <c r="E21" s="94"/>
      <c r="F21" s="15"/>
      <c r="G21" s="15"/>
      <c r="H21" s="15"/>
      <c r="I21" s="15">
        <v>52330</v>
      </c>
      <c r="J21" s="15"/>
      <c r="K21" s="16">
        <f t="shared" si="0"/>
        <v>52330</v>
      </c>
      <c r="L21" s="10"/>
      <c r="M21" s="15"/>
      <c r="N21" s="15"/>
      <c r="O21" s="15"/>
      <c r="P21" s="15"/>
      <c r="Q21" s="15"/>
      <c r="R21" s="15"/>
      <c r="S21" s="15"/>
      <c r="T21" s="15"/>
      <c r="U21" s="15"/>
      <c r="V21" s="16">
        <f t="shared" si="1"/>
        <v>0</v>
      </c>
      <c r="W21" s="17"/>
      <c r="X21" s="16">
        <f t="shared" si="2"/>
        <v>52330</v>
      </c>
    </row>
    <row r="22" spans="1:24" ht="12.75">
      <c r="A22" s="6">
        <v>14</v>
      </c>
      <c r="B22" s="18"/>
      <c r="C22" s="19" t="s">
        <v>200</v>
      </c>
      <c r="D22" s="95" t="s">
        <v>201</v>
      </c>
      <c r="E22" s="95"/>
      <c r="F22" s="20"/>
      <c r="G22" s="20"/>
      <c r="H22" s="20"/>
      <c r="I22" s="20">
        <v>52330</v>
      </c>
      <c r="J22" s="20"/>
      <c r="K22" s="21">
        <f t="shared" si="0"/>
        <v>52330</v>
      </c>
      <c r="L22" s="10"/>
      <c r="M22" s="20"/>
      <c r="N22" s="20"/>
      <c r="O22" s="20"/>
      <c r="P22" s="20"/>
      <c r="Q22" s="20"/>
      <c r="R22" s="20"/>
      <c r="S22" s="20"/>
      <c r="T22" s="20"/>
      <c r="U22" s="20"/>
      <c r="V22" s="22">
        <f t="shared" si="1"/>
        <v>0</v>
      </c>
      <c r="W22" s="17"/>
      <c r="X22" s="22">
        <f t="shared" si="2"/>
        <v>52330</v>
      </c>
    </row>
    <row r="23" spans="1:24" ht="12.75">
      <c r="A23" s="6">
        <v>15</v>
      </c>
      <c r="B23" s="14">
        <v>3</v>
      </c>
      <c r="C23" s="94" t="s">
        <v>202</v>
      </c>
      <c r="D23" s="94"/>
      <c r="E23" s="94"/>
      <c r="F23" s="15"/>
      <c r="G23" s="15"/>
      <c r="H23" s="15"/>
      <c r="I23" s="15">
        <v>25540</v>
      </c>
      <c r="J23" s="15"/>
      <c r="K23" s="16">
        <f t="shared" si="0"/>
        <v>25540</v>
      </c>
      <c r="L23" s="10"/>
      <c r="M23" s="15"/>
      <c r="N23" s="15"/>
      <c r="O23" s="15"/>
      <c r="P23" s="15"/>
      <c r="Q23" s="15"/>
      <c r="R23" s="15"/>
      <c r="S23" s="15"/>
      <c r="T23" s="15"/>
      <c r="U23" s="15"/>
      <c r="V23" s="16">
        <f t="shared" si="1"/>
        <v>0</v>
      </c>
      <c r="W23" s="17"/>
      <c r="X23" s="16">
        <f t="shared" si="2"/>
        <v>25540</v>
      </c>
    </row>
    <row r="24" spans="1:24" ht="12.75">
      <c r="A24" s="6">
        <v>16</v>
      </c>
      <c r="B24" s="18"/>
      <c r="C24" s="19" t="s">
        <v>203</v>
      </c>
      <c r="D24" s="95" t="s">
        <v>204</v>
      </c>
      <c r="E24" s="95"/>
      <c r="F24" s="20"/>
      <c r="G24" s="20"/>
      <c r="H24" s="20"/>
      <c r="I24" s="20">
        <v>25540</v>
      </c>
      <c r="J24" s="20"/>
      <c r="K24" s="21">
        <f t="shared" si="0"/>
        <v>25540</v>
      </c>
      <c r="L24" s="10"/>
      <c r="M24" s="20"/>
      <c r="N24" s="20"/>
      <c r="O24" s="20"/>
      <c r="P24" s="20"/>
      <c r="Q24" s="20"/>
      <c r="R24" s="20"/>
      <c r="S24" s="20"/>
      <c r="T24" s="20"/>
      <c r="U24" s="20"/>
      <c r="V24" s="22">
        <f t="shared" si="1"/>
        <v>0</v>
      </c>
      <c r="W24" s="17"/>
      <c r="X24" s="22">
        <f t="shared" si="2"/>
        <v>25540</v>
      </c>
    </row>
    <row r="25" spans="1:24" ht="12.75">
      <c r="A25" s="6">
        <v>17</v>
      </c>
      <c r="B25" s="14">
        <v>4</v>
      </c>
      <c r="C25" s="94" t="s">
        <v>205</v>
      </c>
      <c r="D25" s="94"/>
      <c r="E25" s="94"/>
      <c r="F25" s="15"/>
      <c r="G25" s="15"/>
      <c r="H25" s="15"/>
      <c r="I25" s="15"/>
      <c r="J25" s="15"/>
      <c r="K25" s="16">
        <f t="shared" si="0"/>
        <v>0</v>
      </c>
      <c r="L25" s="10"/>
      <c r="M25" s="15"/>
      <c r="N25" s="15"/>
      <c r="O25" s="15"/>
      <c r="P25" s="15"/>
      <c r="Q25" s="15"/>
      <c r="R25" s="15"/>
      <c r="S25" s="15"/>
      <c r="T25" s="15"/>
      <c r="U25" s="15"/>
      <c r="V25" s="16">
        <f t="shared" si="1"/>
        <v>0</v>
      </c>
      <c r="W25" s="17"/>
      <c r="X25" s="16">
        <f t="shared" si="2"/>
        <v>0</v>
      </c>
    </row>
    <row r="26" spans="1:24" ht="12.75">
      <c r="A26" s="6">
        <v>18</v>
      </c>
      <c r="B26" s="14">
        <v>5</v>
      </c>
      <c r="C26" s="94" t="s">
        <v>206</v>
      </c>
      <c r="D26" s="94"/>
      <c r="E26" s="94"/>
      <c r="F26" s="15"/>
      <c r="G26" s="15"/>
      <c r="H26" s="15"/>
      <c r="I26" s="15"/>
      <c r="J26" s="15"/>
      <c r="K26" s="16">
        <f t="shared" si="0"/>
        <v>0</v>
      </c>
      <c r="L26" s="10"/>
      <c r="M26" s="15"/>
      <c r="N26" s="15"/>
      <c r="O26" s="15"/>
      <c r="P26" s="15"/>
      <c r="Q26" s="15"/>
      <c r="R26" s="15"/>
      <c r="S26" s="15"/>
      <c r="T26" s="15"/>
      <c r="U26" s="15"/>
      <c r="V26" s="16">
        <f t="shared" si="1"/>
        <v>0</v>
      </c>
      <c r="W26" s="17"/>
      <c r="X26" s="16">
        <f t="shared" si="2"/>
        <v>0</v>
      </c>
    </row>
    <row r="27" spans="1:24" ht="12.75">
      <c r="A27" s="6">
        <v>19</v>
      </c>
      <c r="B27" s="11">
        <v>3</v>
      </c>
      <c r="C27" s="93" t="s">
        <v>207</v>
      </c>
      <c r="D27" s="93"/>
      <c r="E27" s="93"/>
      <c r="F27" s="12">
        <v>45000</v>
      </c>
      <c r="G27" s="12">
        <v>17000</v>
      </c>
      <c r="H27" s="12">
        <v>32645</v>
      </c>
      <c r="I27" s="12"/>
      <c r="J27" s="12"/>
      <c r="K27" s="13">
        <f t="shared" si="0"/>
        <v>94645</v>
      </c>
      <c r="L27" s="10"/>
      <c r="M27" s="12"/>
      <c r="N27" s="12"/>
      <c r="O27" s="12"/>
      <c r="P27" s="12"/>
      <c r="Q27" s="12"/>
      <c r="R27" s="12"/>
      <c r="S27" s="12"/>
      <c r="T27" s="12"/>
      <c r="U27" s="12"/>
      <c r="V27" s="13">
        <f t="shared" si="1"/>
        <v>0</v>
      </c>
      <c r="X27" s="13">
        <f t="shared" si="2"/>
        <v>94645</v>
      </c>
    </row>
    <row r="28" spans="1:24" ht="12.75">
      <c r="A28" s="6">
        <v>20</v>
      </c>
      <c r="B28" s="14">
        <v>1</v>
      </c>
      <c r="C28" s="94" t="s">
        <v>208</v>
      </c>
      <c r="D28" s="94"/>
      <c r="E28" s="94"/>
      <c r="F28" s="15">
        <v>45000</v>
      </c>
      <c r="G28" s="15">
        <v>17000</v>
      </c>
      <c r="H28" s="15">
        <v>32645</v>
      </c>
      <c r="I28" s="15"/>
      <c r="J28" s="15"/>
      <c r="K28" s="16">
        <f t="shared" si="0"/>
        <v>94645</v>
      </c>
      <c r="L28" s="10"/>
      <c r="M28" s="15"/>
      <c r="N28" s="15"/>
      <c r="O28" s="15"/>
      <c r="P28" s="15"/>
      <c r="Q28" s="15"/>
      <c r="R28" s="15"/>
      <c r="S28" s="15"/>
      <c r="T28" s="15"/>
      <c r="U28" s="15"/>
      <c r="V28" s="16">
        <f t="shared" si="1"/>
        <v>0</v>
      </c>
      <c r="W28" s="17"/>
      <c r="X28" s="16">
        <f t="shared" si="2"/>
        <v>94645</v>
      </c>
    </row>
    <row r="29" spans="1:24" ht="12.75">
      <c r="A29" s="6">
        <v>21</v>
      </c>
      <c r="B29" s="18"/>
      <c r="C29" s="19" t="s">
        <v>209</v>
      </c>
      <c r="D29" s="95" t="s">
        <v>210</v>
      </c>
      <c r="E29" s="95"/>
      <c r="F29" s="20">
        <v>45000</v>
      </c>
      <c r="G29" s="20">
        <v>17000</v>
      </c>
      <c r="H29" s="20">
        <v>32645</v>
      </c>
      <c r="I29" s="20"/>
      <c r="J29" s="20"/>
      <c r="K29" s="21">
        <f t="shared" si="0"/>
        <v>94645</v>
      </c>
      <c r="L29" s="10"/>
      <c r="M29" s="20"/>
      <c r="N29" s="20"/>
      <c r="O29" s="20"/>
      <c r="P29" s="20"/>
      <c r="Q29" s="20"/>
      <c r="R29" s="20"/>
      <c r="S29" s="20"/>
      <c r="T29" s="20"/>
      <c r="U29" s="20"/>
      <c r="V29" s="22">
        <f t="shared" si="1"/>
        <v>0</v>
      </c>
      <c r="W29" s="17"/>
      <c r="X29" s="22">
        <f t="shared" si="2"/>
        <v>94645</v>
      </c>
    </row>
    <row r="30" spans="1:24" ht="12.75">
      <c r="A30" s="6">
        <v>22</v>
      </c>
      <c r="B30" s="11">
        <v>4</v>
      </c>
      <c r="C30" s="93" t="s">
        <v>211</v>
      </c>
      <c r="D30" s="93"/>
      <c r="E30" s="93"/>
      <c r="F30" s="12"/>
      <c r="G30" s="12"/>
      <c r="H30" s="12">
        <v>19635</v>
      </c>
      <c r="I30" s="12"/>
      <c r="J30" s="12"/>
      <c r="K30" s="13">
        <f t="shared" si="0"/>
        <v>19635</v>
      </c>
      <c r="L30" s="10"/>
      <c r="M30" s="12"/>
      <c r="N30" s="12"/>
      <c r="O30" s="12"/>
      <c r="P30" s="12"/>
      <c r="Q30" s="12"/>
      <c r="R30" s="12">
        <v>19000</v>
      </c>
      <c r="S30" s="12"/>
      <c r="T30" s="12"/>
      <c r="U30" s="12"/>
      <c r="V30" s="13">
        <f t="shared" si="1"/>
        <v>19000</v>
      </c>
      <c r="X30" s="13">
        <f t="shared" si="2"/>
        <v>38635</v>
      </c>
    </row>
    <row r="31" spans="1:24" ht="12.75">
      <c r="A31" s="6">
        <v>23</v>
      </c>
      <c r="B31" s="14">
        <v>1</v>
      </c>
      <c r="C31" s="94" t="s">
        <v>212</v>
      </c>
      <c r="D31" s="94"/>
      <c r="E31" s="94"/>
      <c r="F31" s="15"/>
      <c r="G31" s="15"/>
      <c r="H31" s="15">
        <v>19635</v>
      </c>
      <c r="I31" s="15"/>
      <c r="J31" s="15"/>
      <c r="K31" s="16">
        <f t="shared" si="0"/>
        <v>19635</v>
      </c>
      <c r="L31" s="10"/>
      <c r="M31" s="15"/>
      <c r="N31" s="15"/>
      <c r="O31" s="15"/>
      <c r="P31" s="15"/>
      <c r="Q31" s="15"/>
      <c r="R31" s="15"/>
      <c r="S31" s="15"/>
      <c r="T31" s="15"/>
      <c r="U31" s="15"/>
      <c r="V31" s="16">
        <f t="shared" si="1"/>
        <v>0</v>
      </c>
      <c r="W31" s="17"/>
      <c r="X31" s="16">
        <f t="shared" si="2"/>
        <v>19635</v>
      </c>
    </row>
    <row r="32" spans="1:24" ht="12.75">
      <c r="A32" s="6">
        <v>24</v>
      </c>
      <c r="B32" s="18"/>
      <c r="C32" s="19" t="s">
        <v>213</v>
      </c>
      <c r="D32" s="95" t="s">
        <v>214</v>
      </c>
      <c r="E32" s="95"/>
      <c r="F32" s="20"/>
      <c r="G32" s="20"/>
      <c r="H32" s="20">
        <v>19635</v>
      </c>
      <c r="I32" s="20"/>
      <c r="J32" s="20"/>
      <c r="K32" s="21">
        <f t="shared" si="0"/>
        <v>19635</v>
      </c>
      <c r="L32" s="10"/>
      <c r="M32" s="20"/>
      <c r="N32" s="20"/>
      <c r="O32" s="20"/>
      <c r="P32" s="20"/>
      <c r="Q32" s="20"/>
      <c r="R32" s="20"/>
      <c r="S32" s="20"/>
      <c r="T32" s="20"/>
      <c r="U32" s="20"/>
      <c r="V32" s="22">
        <f t="shared" si="1"/>
        <v>0</v>
      </c>
      <c r="W32" s="17"/>
      <c r="X32" s="22">
        <f t="shared" si="2"/>
        <v>19635</v>
      </c>
    </row>
    <row r="33" spans="1:24" ht="13.5" thickBot="1">
      <c r="A33" s="6">
        <v>25</v>
      </c>
      <c r="B33" s="14">
        <v>2</v>
      </c>
      <c r="C33" s="94" t="s">
        <v>215</v>
      </c>
      <c r="D33" s="94"/>
      <c r="E33" s="94"/>
      <c r="F33" s="15"/>
      <c r="G33" s="15"/>
      <c r="H33" s="15"/>
      <c r="I33" s="15"/>
      <c r="J33" s="15"/>
      <c r="K33" s="16">
        <f t="shared" si="0"/>
        <v>0</v>
      </c>
      <c r="L33" s="10"/>
      <c r="M33" s="15"/>
      <c r="N33" s="15"/>
      <c r="O33" s="15"/>
      <c r="P33" s="15"/>
      <c r="Q33" s="15"/>
      <c r="R33" s="15">
        <v>19000</v>
      </c>
      <c r="S33" s="15"/>
      <c r="T33" s="15"/>
      <c r="U33" s="15"/>
      <c r="V33" s="16">
        <f t="shared" si="1"/>
        <v>19000</v>
      </c>
      <c r="W33" s="17"/>
      <c r="X33" s="16">
        <f t="shared" si="2"/>
        <v>19000</v>
      </c>
    </row>
    <row r="34" spans="1:2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2"/>
      <c r="X34" s="31"/>
    </row>
  </sheetData>
  <mergeCells count="47">
    <mergeCell ref="C33:E33"/>
    <mergeCell ref="D29:E29"/>
    <mergeCell ref="C30:E30"/>
    <mergeCell ref="C31:E31"/>
    <mergeCell ref="D32:E32"/>
    <mergeCell ref="C25:E25"/>
    <mergeCell ref="C26:E26"/>
    <mergeCell ref="C27:E27"/>
    <mergeCell ref="C28:E28"/>
    <mergeCell ref="C21:E21"/>
    <mergeCell ref="D22:E22"/>
    <mergeCell ref="C23:E23"/>
    <mergeCell ref="D24:E24"/>
    <mergeCell ref="D13:E13"/>
    <mergeCell ref="C14:E14"/>
    <mergeCell ref="C15:E15"/>
    <mergeCell ref="D16:E16"/>
    <mergeCell ref="C9:E9"/>
    <mergeCell ref="C10:E10"/>
    <mergeCell ref="C11:E11"/>
    <mergeCell ref="C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X29"/>
  <sheetViews>
    <sheetView zoomScale="88" zoomScaleNormal="88" workbookViewId="0" topLeftCell="A1">
      <selection activeCell="A1" sqref="A1:A16384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3.140625" style="0" customWidth="1"/>
    <col min="5" max="5" width="27.140625" style="0" customWidth="1"/>
    <col min="6" max="7" width="0" style="0" hidden="1" customWidth="1"/>
    <col min="8" max="9" width="7.7109375" style="0" customWidth="1"/>
    <col min="10" max="10" width="0" style="0" hidden="1" customWidth="1"/>
    <col min="11" max="11" width="9.7109375" style="0" customWidth="1"/>
    <col min="12" max="12" width="0.85546875" style="0" customWidth="1"/>
    <col min="13" max="21" width="0" style="0" hidden="1" customWidth="1"/>
    <col min="22" max="22" width="9.7109375" style="0" customWidth="1"/>
    <col min="23" max="23" width="0.71875" style="0" customWidth="1"/>
    <col min="24" max="24" width="10.140625" style="0" customWidth="1"/>
    <col min="25" max="25" width="9.28125" style="0" customWidth="1"/>
  </cols>
  <sheetData>
    <row r="1" ht="12.75" collapsed="1"/>
    <row r="2" ht="15.75">
      <c r="A2" s="1" t="s">
        <v>216</v>
      </c>
    </row>
    <row r="4" spans="1:24" ht="13.5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 thickBot="1">
      <c r="A5" s="81"/>
      <c r="B5" s="81"/>
      <c r="C5" s="81"/>
      <c r="D5" s="81"/>
      <c r="E5" s="81"/>
      <c r="F5" s="82" t="s">
        <v>0</v>
      </c>
      <c r="G5" s="82"/>
      <c r="H5" s="82"/>
      <c r="I5" s="82"/>
      <c r="J5" s="82"/>
      <c r="K5" s="83" t="s">
        <v>20</v>
      </c>
      <c r="L5" s="3"/>
      <c r="M5" s="84" t="s">
        <v>1</v>
      </c>
      <c r="N5" s="84"/>
      <c r="O5" s="84"/>
      <c r="P5" s="84"/>
      <c r="Q5" s="84"/>
      <c r="R5" s="84"/>
      <c r="S5" s="84"/>
      <c r="T5" s="84"/>
      <c r="U5" s="84"/>
      <c r="V5" s="83" t="s">
        <v>20</v>
      </c>
      <c r="W5" s="4"/>
      <c r="X5" s="85" t="s">
        <v>21</v>
      </c>
    </row>
    <row r="6" spans="1:24" ht="13.5" thickBot="1">
      <c r="A6" s="86"/>
      <c r="B6" s="87"/>
      <c r="C6" s="87" t="s">
        <v>2</v>
      </c>
      <c r="D6" s="88"/>
      <c r="E6" s="89" t="s">
        <v>3</v>
      </c>
      <c r="F6" s="82"/>
      <c r="G6" s="82"/>
      <c r="H6" s="82"/>
      <c r="I6" s="82"/>
      <c r="J6" s="82"/>
      <c r="K6" s="83"/>
      <c r="L6" s="3"/>
      <c r="M6" s="84"/>
      <c r="N6" s="84"/>
      <c r="O6" s="84"/>
      <c r="P6" s="84"/>
      <c r="Q6" s="84"/>
      <c r="R6" s="84"/>
      <c r="S6" s="84"/>
      <c r="T6" s="84"/>
      <c r="U6" s="84"/>
      <c r="V6" s="83"/>
      <c r="W6" s="4"/>
      <c r="X6" s="85"/>
    </row>
    <row r="7" spans="1:24" ht="13.5" thickBot="1">
      <c r="A7" s="86"/>
      <c r="B7" s="87"/>
      <c r="C7" s="87"/>
      <c r="D7" s="88"/>
      <c r="E7" s="89"/>
      <c r="F7" s="90" t="s">
        <v>4</v>
      </c>
      <c r="G7" s="90" t="s">
        <v>6</v>
      </c>
      <c r="H7" s="90" t="s">
        <v>7</v>
      </c>
      <c r="I7" s="90" t="s">
        <v>8</v>
      </c>
      <c r="J7" s="90" t="s">
        <v>9</v>
      </c>
      <c r="K7" s="83"/>
      <c r="L7" s="3"/>
      <c r="M7" s="91" t="s">
        <v>5</v>
      </c>
      <c r="N7" s="91" t="s">
        <v>10</v>
      </c>
      <c r="O7" s="91" t="s">
        <v>11</v>
      </c>
      <c r="P7" s="91" t="s">
        <v>12</v>
      </c>
      <c r="Q7" s="91" t="s">
        <v>13</v>
      </c>
      <c r="R7" s="91" t="s">
        <v>14</v>
      </c>
      <c r="S7" s="91" t="s">
        <v>15</v>
      </c>
      <c r="T7" s="91" t="s">
        <v>16</v>
      </c>
      <c r="U7" s="91" t="s">
        <v>17</v>
      </c>
      <c r="V7" s="83"/>
      <c r="W7" s="4"/>
      <c r="X7" s="85"/>
    </row>
    <row r="8" spans="1:24" ht="13.5" thickBot="1">
      <c r="A8" s="86"/>
      <c r="B8" s="87"/>
      <c r="C8" s="87"/>
      <c r="D8" s="88"/>
      <c r="E8" s="89"/>
      <c r="F8" s="90"/>
      <c r="G8" s="90"/>
      <c r="H8" s="90"/>
      <c r="I8" s="90"/>
      <c r="J8" s="90"/>
      <c r="K8" s="83"/>
      <c r="L8" s="3"/>
      <c r="M8" s="91"/>
      <c r="N8" s="91"/>
      <c r="O8" s="91"/>
      <c r="P8" s="91"/>
      <c r="Q8" s="91"/>
      <c r="R8" s="91"/>
      <c r="S8" s="91"/>
      <c r="T8" s="91"/>
      <c r="U8" s="91"/>
      <c r="V8" s="83"/>
      <c r="W8" s="5"/>
      <c r="X8" s="85"/>
    </row>
    <row r="9" spans="1:24" ht="12.75">
      <c r="A9" s="6">
        <v>1</v>
      </c>
      <c r="B9" s="7">
        <v>9</v>
      </c>
      <c r="C9" s="92" t="s">
        <v>217</v>
      </c>
      <c r="D9" s="92"/>
      <c r="E9" s="92"/>
      <c r="F9" s="8"/>
      <c r="G9" s="8"/>
      <c r="H9" s="8">
        <v>16000</v>
      </c>
      <c r="I9" s="8">
        <v>8000</v>
      </c>
      <c r="J9" s="8"/>
      <c r="K9" s="9">
        <f aca="true" t="shared" si="0" ref="K9:K28">SUM(F9:J9)</f>
        <v>24000</v>
      </c>
      <c r="L9" s="10"/>
      <c r="M9" s="8"/>
      <c r="N9" s="8"/>
      <c r="O9" s="8"/>
      <c r="P9" s="8"/>
      <c r="Q9" s="8"/>
      <c r="R9" s="8"/>
      <c r="S9" s="8"/>
      <c r="T9" s="8"/>
      <c r="U9" s="8"/>
      <c r="V9" s="9">
        <f aca="true" t="shared" si="1" ref="V9:V28">SUM(M9:U9)</f>
        <v>0</v>
      </c>
      <c r="W9" s="2"/>
      <c r="X9" s="9">
        <f aca="true" t="shared" si="2" ref="X9:X28">K9+V9</f>
        <v>24000</v>
      </c>
    </row>
    <row r="10" spans="1:24" ht="12.75">
      <c r="A10" s="6">
        <v>2</v>
      </c>
      <c r="B10" s="11">
        <v>1</v>
      </c>
      <c r="C10" s="93" t="s">
        <v>218</v>
      </c>
      <c r="D10" s="93"/>
      <c r="E10" s="93"/>
      <c r="F10" s="12"/>
      <c r="G10" s="12"/>
      <c r="H10" s="12">
        <v>9000</v>
      </c>
      <c r="I10" s="12"/>
      <c r="J10" s="12"/>
      <c r="K10" s="13">
        <f t="shared" si="0"/>
        <v>9000</v>
      </c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1"/>
        <v>0</v>
      </c>
      <c r="X10" s="13">
        <f t="shared" si="2"/>
        <v>9000</v>
      </c>
    </row>
    <row r="11" spans="1:24" ht="12.75">
      <c r="A11" s="6">
        <v>3</v>
      </c>
      <c r="B11" s="14">
        <v>1</v>
      </c>
      <c r="C11" s="94" t="s">
        <v>219</v>
      </c>
      <c r="D11" s="94"/>
      <c r="E11" s="94"/>
      <c r="F11" s="15"/>
      <c r="G11" s="15"/>
      <c r="H11" s="15">
        <v>2000</v>
      </c>
      <c r="I11" s="15"/>
      <c r="J11" s="15"/>
      <c r="K11" s="16">
        <f t="shared" si="0"/>
        <v>2000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6">
        <f t="shared" si="1"/>
        <v>0</v>
      </c>
      <c r="W11" s="17"/>
      <c r="X11" s="16">
        <f t="shared" si="2"/>
        <v>2000</v>
      </c>
    </row>
    <row r="12" spans="1:24" ht="12.75">
      <c r="A12" s="6">
        <v>4</v>
      </c>
      <c r="B12" s="18"/>
      <c r="C12" s="19" t="s">
        <v>220</v>
      </c>
      <c r="D12" s="95" t="s">
        <v>221</v>
      </c>
      <c r="E12" s="95"/>
      <c r="F12" s="20"/>
      <c r="G12" s="20"/>
      <c r="H12" s="20">
        <v>2000</v>
      </c>
      <c r="I12" s="20"/>
      <c r="J12" s="20"/>
      <c r="K12" s="21">
        <f t="shared" si="0"/>
        <v>2000</v>
      </c>
      <c r="L12" s="10"/>
      <c r="M12" s="20"/>
      <c r="N12" s="20"/>
      <c r="O12" s="20"/>
      <c r="P12" s="20"/>
      <c r="Q12" s="20"/>
      <c r="R12" s="20"/>
      <c r="S12" s="20"/>
      <c r="T12" s="20"/>
      <c r="U12" s="20"/>
      <c r="V12" s="22">
        <f t="shared" si="1"/>
        <v>0</v>
      </c>
      <c r="W12" s="17"/>
      <c r="X12" s="22">
        <f t="shared" si="2"/>
        <v>2000</v>
      </c>
    </row>
    <row r="13" spans="1:24" ht="12.75">
      <c r="A13" s="6">
        <v>5</v>
      </c>
      <c r="B13" s="14">
        <v>2</v>
      </c>
      <c r="C13" s="94" t="s">
        <v>222</v>
      </c>
      <c r="D13" s="94"/>
      <c r="E13" s="94"/>
      <c r="F13" s="15"/>
      <c r="G13" s="15"/>
      <c r="H13" s="15">
        <v>3000</v>
      </c>
      <c r="I13" s="15"/>
      <c r="J13" s="15"/>
      <c r="K13" s="16">
        <f t="shared" si="0"/>
        <v>3000</v>
      </c>
      <c r="L13" s="10"/>
      <c r="M13" s="15"/>
      <c r="N13" s="15"/>
      <c r="O13" s="15"/>
      <c r="P13" s="15"/>
      <c r="Q13" s="15"/>
      <c r="R13" s="15"/>
      <c r="S13" s="15"/>
      <c r="T13" s="15"/>
      <c r="U13" s="15"/>
      <c r="V13" s="16">
        <f t="shared" si="1"/>
        <v>0</v>
      </c>
      <c r="W13" s="17"/>
      <c r="X13" s="16">
        <f t="shared" si="2"/>
        <v>3000</v>
      </c>
    </row>
    <row r="14" spans="1:24" ht="12.75">
      <c r="A14" s="6">
        <v>6</v>
      </c>
      <c r="B14" s="14">
        <v>3</v>
      </c>
      <c r="C14" s="94" t="s">
        <v>223</v>
      </c>
      <c r="D14" s="94"/>
      <c r="E14" s="94"/>
      <c r="F14" s="15"/>
      <c r="G14" s="15"/>
      <c r="H14" s="15">
        <v>4000</v>
      </c>
      <c r="I14" s="15"/>
      <c r="J14" s="15"/>
      <c r="K14" s="16">
        <f t="shared" si="0"/>
        <v>4000</v>
      </c>
      <c r="L14" s="10"/>
      <c r="M14" s="15"/>
      <c r="N14" s="15"/>
      <c r="O14" s="15"/>
      <c r="P14" s="15"/>
      <c r="Q14" s="15"/>
      <c r="R14" s="15"/>
      <c r="S14" s="15"/>
      <c r="T14" s="15"/>
      <c r="U14" s="15"/>
      <c r="V14" s="16">
        <f t="shared" si="1"/>
        <v>0</v>
      </c>
      <c r="W14" s="17"/>
      <c r="X14" s="16">
        <f t="shared" si="2"/>
        <v>4000</v>
      </c>
    </row>
    <row r="15" spans="1:24" ht="12.75">
      <c r="A15" s="6">
        <v>7</v>
      </c>
      <c r="B15" s="14">
        <v>4</v>
      </c>
      <c r="C15" s="94" t="s">
        <v>224</v>
      </c>
      <c r="D15" s="94"/>
      <c r="E15" s="94"/>
      <c r="F15" s="15"/>
      <c r="G15" s="15"/>
      <c r="H15" s="15"/>
      <c r="I15" s="15"/>
      <c r="J15" s="15"/>
      <c r="K15" s="16">
        <f t="shared" si="0"/>
        <v>0</v>
      </c>
      <c r="L15" s="10"/>
      <c r="M15" s="15"/>
      <c r="N15" s="15"/>
      <c r="O15" s="15"/>
      <c r="P15" s="15"/>
      <c r="Q15" s="15"/>
      <c r="R15" s="15"/>
      <c r="S15" s="15"/>
      <c r="T15" s="15"/>
      <c r="U15" s="15"/>
      <c r="V15" s="16">
        <f t="shared" si="1"/>
        <v>0</v>
      </c>
      <c r="W15" s="17"/>
      <c r="X15" s="16">
        <f t="shared" si="2"/>
        <v>0</v>
      </c>
    </row>
    <row r="16" spans="1:24" ht="12.75">
      <c r="A16" s="6">
        <v>8</v>
      </c>
      <c r="B16" s="11">
        <v>2</v>
      </c>
      <c r="C16" s="93" t="s">
        <v>225</v>
      </c>
      <c r="D16" s="93"/>
      <c r="E16" s="93"/>
      <c r="F16" s="12"/>
      <c r="G16" s="12"/>
      <c r="H16" s="12">
        <v>3468</v>
      </c>
      <c r="I16" s="12"/>
      <c r="J16" s="12"/>
      <c r="K16" s="13">
        <f t="shared" si="0"/>
        <v>3468</v>
      </c>
      <c r="L16" s="10"/>
      <c r="M16" s="12"/>
      <c r="N16" s="12"/>
      <c r="O16" s="12"/>
      <c r="P16" s="12"/>
      <c r="Q16" s="12"/>
      <c r="R16" s="12"/>
      <c r="S16" s="12"/>
      <c r="T16" s="12"/>
      <c r="U16" s="12"/>
      <c r="V16" s="13">
        <f t="shared" si="1"/>
        <v>0</v>
      </c>
      <c r="X16" s="13">
        <f t="shared" si="2"/>
        <v>3468</v>
      </c>
    </row>
    <row r="17" spans="1:24" ht="12.75">
      <c r="A17" s="6">
        <v>9</v>
      </c>
      <c r="B17" s="14">
        <v>1</v>
      </c>
      <c r="C17" s="94" t="s">
        <v>226</v>
      </c>
      <c r="D17" s="94"/>
      <c r="E17" s="94"/>
      <c r="F17" s="15"/>
      <c r="G17" s="15"/>
      <c r="H17" s="15">
        <v>2000</v>
      </c>
      <c r="I17" s="15"/>
      <c r="J17" s="15"/>
      <c r="K17" s="16">
        <f t="shared" si="0"/>
        <v>2000</v>
      </c>
      <c r="L17" s="10"/>
      <c r="M17" s="15"/>
      <c r="N17" s="15"/>
      <c r="O17" s="15"/>
      <c r="P17" s="15"/>
      <c r="Q17" s="15"/>
      <c r="R17" s="15"/>
      <c r="S17" s="15"/>
      <c r="T17" s="15"/>
      <c r="U17" s="15"/>
      <c r="V17" s="16">
        <f t="shared" si="1"/>
        <v>0</v>
      </c>
      <c r="W17" s="17"/>
      <c r="X17" s="16">
        <f t="shared" si="2"/>
        <v>2000</v>
      </c>
    </row>
    <row r="18" spans="1:24" ht="12.75">
      <c r="A18" s="6">
        <v>10</v>
      </c>
      <c r="B18" s="14">
        <v>2</v>
      </c>
      <c r="C18" s="94" t="s">
        <v>227</v>
      </c>
      <c r="D18" s="94"/>
      <c r="E18" s="94"/>
      <c r="F18" s="15"/>
      <c r="G18" s="15"/>
      <c r="H18" s="15">
        <v>268</v>
      </c>
      <c r="I18" s="15"/>
      <c r="J18" s="15"/>
      <c r="K18" s="16">
        <f t="shared" si="0"/>
        <v>268</v>
      </c>
      <c r="L18" s="10"/>
      <c r="M18" s="15"/>
      <c r="N18" s="15"/>
      <c r="O18" s="15"/>
      <c r="P18" s="15"/>
      <c r="Q18" s="15"/>
      <c r="R18" s="15"/>
      <c r="S18" s="15"/>
      <c r="T18" s="15"/>
      <c r="U18" s="15"/>
      <c r="V18" s="16">
        <f t="shared" si="1"/>
        <v>0</v>
      </c>
      <c r="W18" s="17"/>
      <c r="X18" s="16">
        <f t="shared" si="2"/>
        <v>268</v>
      </c>
    </row>
    <row r="19" spans="1:24" ht="12.75">
      <c r="A19" s="6">
        <v>11</v>
      </c>
      <c r="B19" s="14">
        <v>3</v>
      </c>
      <c r="C19" s="94" t="s">
        <v>228</v>
      </c>
      <c r="D19" s="94"/>
      <c r="E19" s="94"/>
      <c r="F19" s="15"/>
      <c r="G19" s="15"/>
      <c r="H19" s="15">
        <v>1200</v>
      </c>
      <c r="I19" s="15"/>
      <c r="J19" s="15"/>
      <c r="K19" s="16">
        <f t="shared" si="0"/>
        <v>1200</v>
      </c>
      <c r="L19" s="10"/>
      <c r="M19" s="15"/>
      <c r="N19" s="15"/>
      <c r="O19" s="15"/>
      <c r="P19" s="15"/>
      <c r="Q19" s="15"/>
      <c r="R19" s="15"/>
      <c r="S19" s="15"/>
      <c r="T19" s="15"/>
      <c r="U19" s="15"/>
      <c r="V19" s="16">
        <f t="shared" si="1"/>
        <v>0</v>
      </c>
      <c r="W19" s="17"/>
      <c r="X19" s="16">
        <f t="shared" si="2"/>
        <v>1200</v>
      </c>
    </row>
    <row r="20" spans="1:24" ht="12.75">
      <c r="A20" s="6">
        <v>12</v>
      </c>
      <c r="B20" s="11">
        <v>3</v>
      </c>
      <c r="C20" s="93" t="s">
        <v>229</v>
      </c>
      <c r="D20" s="93"/>
      <c r="E20" s="93"/>
      <c r="F20" s="12"/>
      <c r="G20" s="12"/>
      <c r="H20" s="12">
        <v>3532</v>
      </c>
      <c r="I20" s="12"/>
      <c r="J20" s="12"/>
      <c r="K20" s="13">
        <f t="shared" si="0"/>
        <v>3532</v>
      </c>
      <c r="L20" s="10"/>
      <c r="M20" s="12"/>
      <c r="N20" s="12"/>
      <c r="O20" s="12"/>
      <c r="P20" s="12"/>
      <c r="Q20" s="12"/>
      <c r="R20" s="12"/>
      <c r="S20" s="12"/>
      <c r="T20" s="12"/>
      <c r="U20" s="12"/>
      <c r="V20" s="13">
        <f t="shared" si="1"/>
        <v>0</v>
      </c>
      <c r="X20" s="13">
        <f t="shared" si="2"/>
        <v>3532</v>
      </c>
    </row>
    <row r="21" spans="1:24" ht="12.75">
      <c r="A21" s="6">
        <v>13</v>
      </c>
      <c r="B21" s="14">
        <v>1</v>
      </c>
      <c r="C21" s="94" t="s">
        <v>230</v>
      </c>
      <c r="D21" s="94"/>
      <c r="E21" s="94"/>
      <c r="F21" s="15"/>
      <c r="G21" s="15"/>
      <c r="H21" s="15">
        <v>1622</v>
      </c>
      <c r="I21" s="15"/>
      <c r="J21" s="15"/>
      <c r="K21" s="16">
        <f t="shared" si="0"/>
        <v>1622</v>
      </c>
      <c r="L21" s="10"/>
      <c r="M21" s="15"/>
      <c r="N21" s="15"/>
      <c r="O21" s="15"/>
      <c r="P21" s="15"/>
      <c r="Q21" s="15"/>
      <c r="R21" s="15"/>
      <c r="S21" s="15"/>
      <c r="T21" s="15"/>
      <c r="U21" s="15"/>
      <c r="V21" s="16">
        <f t="shared" si="1"/>
        <v>0</v>
      </c>
      <c r="W21" s="17"/>
      <c r="X21" s="16">
        <f t="shared" si="2"/>
        <v>1622</v>
      </c>
    </row>
    <row r="22" spans="1:24" ht="12.75">
      <c r="A22" s="6">
        <v>14</v>
      </c>
      <c r="B22" s="14">
        <v>2</v>
      </c>
      <c r="C22" s="94" t="s">
        <v>231</v>
      </c>
      <c r="D22" s="94"/>
      <c r="E22" s="94"/>
      <c r="F22" s="15"/>
      <c r="G22" s="15"/>
      <c r="H22" s="15">
        <v>300</v>
      </c>
      <c r="I22" s="15"/>
      <c r="J22" s="15"/>
      <c r="K22" s="16">
        <f t="shared" si="0"/>
        <v>300</v>
      </c>
      <c r="L22" s="10"/>
      <c r="M22" s="15"/>
      <c r="N22" s="15"/>
      <c r="O22" s="15"/>
      <c r="P22" s="15"/>
      <c r="Q22" s="15"/>
      <c r="R22" s="15"/>
      <c r="S22" s="15"/>
      <c r="T22" s="15"/>
      <c r="U22" s="15"/>
      <c r="V22" s="16">
        <f t="shared" si="1"/>
        <v>0</v>
      </c>
      <c r="W22" s="17"/>
      <c r="X22" s="16">
        <f t="shared" si="2"/>
        <v>300</v>
      </c>
    </row>
    <row r="23" spans="1:24" ht="12.75">
      <c r="A23" s="6">
        <v>15</v>
      </c>
      <c r="B23" s="14">
        <v>3</v>
      </c>
      <c r="C23" s="94" t="s">
        <v>232</v>
      </c>
      <c r="D23" s="94"/>
      <c r="E23" s="94"/>
      <c r="F23" s="15"/>
      <c r="G23" s="15"/>
      <c r="H23" s="15">
        <v>1610</v>
      </c>
      <c r="I23" s="15"/>
      <c r="J23" s="15"/>
      <c r="K23" s="16">
        <f t="shared" si="0"/>
        <v>1610</v>
      </c>
      <c r="L23" s="10"/>
      <c r="M23" s="15"/>
      <c r="N23" s="15"/>
      <c r="O23" s="15"/>
      <c r="P23" s="15"/>
      <c r="Q23" s="15"/>
      <c r="R23" s="15"/>
      <c r="S23" s="15"/>
      <c r="T23" s="15"/>
      <c r="U23" s="15"/>
      <c r="V23" s="16">
        <f t="shared" si="1"/>
        <v>0</v>
      </c>
      <c r="W23" s="17"/>
      <c r="X23" s="16">
        <f t="shared" si="2"/>
        <v>1610</v>
      </c>
    </row>
    <row r="24" spans="1:24" ht="12.75">
      <c r="A24" s="6">
        <v>16</v>
      </c>
      <c r="B24" s="11">
        <v>4</v>
      </c>
      <c r="C24" s="93" t="s">
        <v>233</v>
      </c>
      <c r="D24" s="93"/>
      <c r="E24" s="93"/>
      <c r="F24" s="12"/>
      <c r="G24" s="12"/>
      <c r="H24" s="12"/>
      <c r="I24" s="12">
        <v>8000</v>
      </c>
      <c r="J24" s="12"/>
      <c r="K24" s="13">
        <f t="shared" si="0"/>
        <v>8000</v>
      </c>
      <c r="L24" s="10"/>
      <c r="M24" s="12"/>
      <c r="N24" s="12"/>
      <c r="O24" s="12"/>
      <c r="P24" s="12"/>
      <c r="Q24" s="12"/>
      <c r="R24" s="12"/>
      <c r="S24" s="12"/>
      <c r="T24" s="12"/>
      <c r="U24" s="12"/>
      <c r="V24" s="13">
        <f t="shared" si="1"/>
        <v>0</v>
      </c>
      <c r="X24" s="13">
        <f t="shared" si="2"/>
        <v>8000</v>
      </c>
    </row>
    <row r="25" spans="1:24" ht="12.75">
      <c r="A25" s="6">
        <v>17</v>
      </c>
      <c r="B25" s="14">
        <v>1</v>
      </c>
      <c r="C25" s="94" t="s">
        <v>234</v>
      </c>
      <c r="D25" s="94"/>
      <c r="E25" s="94"/>
      <c r="F25" s="15"/>
      <c r="G25" s="15"/>
      <c r="H25" s="15"/>
      <c r="I25" s="15">
        <v>7000</v>
      </c>
      <c r="J25" s="15"/>
      <c r="K25" s="16">
        <f t="shared" si="0"/>
        <v>7000</v>
      </c>
      <c r="L25" s="10"/>
      <c r="M25" s="15"/>
      <c r="N25" s="15"/>
      <c r="O25" s="15"/>
      <c r="P25" s="15"/>
      <c r="Q25" s="15"/>
      <c r="R25" s="15"/>
      <c r="S25" s="15"/>
      <c r="T25" s="15"/>
      <c r="U25" s="15"/>
      <c r="V25" s="16">
        <f t="shared" si="1"/>
        <v>0</v>
      </c>
      <c r="W25" s="17"/>
      <c r="X25" s="16">
        <f t="shared" si="2"/>
        <v>7000</v>
      </c>
    </row>
    <row r="26" spans="1:24" ht="12.75">
      <c r="A26" s="6">
        <v>18</v>
      </c>
      <c r="B26" s="18"/>
      <c r="C26" s="19" t="s">
        <v>220</v>
      </c>
      <c r="D26" s="95" t="s">
        <v>221</v>
      </c>
      <c r="E26" s="95"/>
      <c r="F26" s="20"/>
      <c r="G26" s="20"/>
      <c r="H26" s="20"/>
      <c r="I26" s="20">
        <v>7000</v>
      </c>
      <c r="J26" s="20"/>
      <c r="K26" s="21">
        <f t="shared" si="0"/>
        <v>7000</v>
      </c>
      <c r="L26" s="10"/>
      <c r="M26" s="20"/>
      <c r="N26" s="20"/>
      <c r="O26" s="20"/>
      <c r="P26" s="20"/>
      <c r="Q26" s="20"/>
      <c r="R26" s="20"/>
      <c r="S26" s="20"/>
      <c r="T26" s="20"/>
      <c r="U26" s="20"/>
      <c r="V26" s="22">
        <f t="shared" si="1"/>
        <v>0</v>
      </c>
      <c r="W26" s="17"/>
      <c r="X26" s="22">
        <f t="shared" si="2"/>
        <v>7000</v>
      </c>
    </row>
    <row r="27" spans="1:24" ht="12.75">
      <c r="A27" s="6">
        <v>19</v>
      </c>
      <c r="B27" s="14">
        <v>2</v>
      </c>
      <c r="C27" s="94" t="s">
        <v>235</v>
      </c>
      <c r="D27" s="94"/>
      <c r="E27" s="94"/>
      <c r="F27" s="15"/>
      <c r="G27" s="15"/>
      <c r="H27" s="15"/>
      <c r="I27" s="15">
        <v>1000</v>
      </c>
      <c r="J27" s="15"/>
      <c r="K27" s="16">
        <f t="shared" si="0"/>
        <v>1000</v>
      </c>
      <c r="L27" s="10"/>
      <c r="M27" s="15"/>
      <c r="N27" s="15"/>
      <c r="O27" s="15"/>
      <c r="P27" s="15"/>
      <c r="Q27" s="15"/>
      <c r="R27" s="15"/>
      <c r="S27" s="15"/>
      <c r="T27" s="15"/>
      <c r="U27" s="15"/>
      <c r="V27" s="16">
        <f t="shared" si="1"/>
        <v>0</v>
      </c>
      <c r="W27" s="17"/>
      <c r="X27" s="16">
        <f t="shared" si="2"/>
        <v>1000</v>
      </c>
    </row>
    <row r="28" spans="1:24" ht="13.5" thickBot="1">
      <c r="A28" s="6">
        <v>20</v>
      </c>
      <c r="B28" s="18"/>
      <c r="C28" s="19" t="s">
        <v>220</v>
      </c>
      <c r="D28" s="95" t="s">
        <v>221</v>
      </c>
      <c r="E28" s="95"/>
      <c r="F28" s="20"/>
      <c r="G28" s="20"/>
      <c r="H28" s="20"/>
      <c r="I28" s="20">
        <v>1000</v>
      </c>
      <c r="J28" s="20"/>
      <c r="K28" s="21">
        <f t="shared" si="0"/>
        <v>1000</v>
      </c>
      <c r="L28" s="10"/>
      <c r="M28" s="20"/>
      <c r="N28" s="20"/>
      <c r="O28" s="20"/>
      <c r="P28" s="20"/>
      <c r="Q28" s="20"/>
      <c r="R28" s="20"/>
      <c r="S28" s="20"/>
      <c r="T28" s="20"/>
      <c r="U28" s="20"/>
      <c r="V28" s="22">
        <f t="shared" si="1"/>
        <v>0</v>
      </c>
      <c r="W28" s="17"/>
      <c r="X28" s="22">
        <f t="shared" si="2"/>
        <v>1000</v>
      </c>
    </row>
    <row r="29" spans="1:24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2"/>
      <c r="X29" s="31"/>
    </row>
  </sheetData>
  <mergeCells count="46">
    <mergeCell ref="C25:E25"/>
    <mergeCell ref="D26:E26"/>
    <mergeCell ref="C27:E27"/>
    <mergeCell ref="D28:E28"/>
    <mergeCell ref="C21:E21"/>
    <mergeCell ref="C22:E22"/>
    <mergeCell ref="C23:E23"/>
    <mergeCell ref="C24:E24"/>
    <mergeCell ref="C17:E17"/>
    <mergeCell ref="C18:E18"/>
    <mergeCell ref="C19:E19"/>
    <mergeCell ref="C20:E20"/>
    <mergeCell ref="C13:E13"/>
    <mergeCell ref="C14:E14"/>
    <mergeCell ref="C15:E15"/>
    <mergeCell ref="C16:E16"/>
    <mergeCell ref="C9:E9"/>
    <mergeCell ref="C10:E10"/>
    <mergeCell ref="C11:E11"/>
    <mergeCell ref="D12:E12"/>
    <mergeCell ref="R7:R8"/>
    <mergeCell ref="S7:S8"/>
    <mergeCell ref="T7:T8"/>
    <mergeCell ref="U7:U8"/>
    <mergeCell ref="N7:N8"/>
    <mergeCell ref="O7:O8"/>
    <mergeCell ref="P7:P8"/>
    <mergeCell ref="Q7:Q8"/>
    <mergeCell ref="H7:H8"/>
    <mergeCell ref="I7:I8"/>
    <mergeCell ref="J7:J8"/>
    <mergeCell ref="M7:M8"/>
    <mergeCell ref="D6:D8"/>
    <mergeCell ref="E6:E8"/>
    <mergeCell ref="F7:F8"/>
    <mergeCell ref="G7:G8"/>
    <mergeCell ref="A4:X4"/>
    <mergeCell ref="A5:E5"/>
    <mergeCell ref="F5:J6"/>
    <mergeCell ref="K5:K8"/>
    <mergeCell ref="M5:U6"/>
    <mergeCell ref="V5:V8"/>
    <mergeCell ref="X5:X8"/>
    <mergeCell ref="A6:A8"/>
    <mergeCell ref="B6:B8"/>
    <mergeCell ref="C6:C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dubova</cp:lastModifiedBy>
  <cp:lastPrinted>2011-12-22T08:33:18Z</cp:lastPrinted>
  <dcterms:modified xsi:type="dcterms:W3CDTF">2011-12-22T08:45:49Z</dcterms:modified>
  <cp:category/>
  <cp:version/>
  <cp:contentType/>
  <cp:contentStatus/>
</cp:coreProperties>
</file>